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3E11EEE9-5C27-4ABB-B782-801BD69000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 5" sheetId="3" r:id="rId1"/>
  </sheets>
  <definedNames>
    <definedName name="_xlnm._FilterDatabase" localSheetId="0" hidden="1">'Příloha č. 5'!$E$4:$W$62</definedName>
    <definedName name="_xlnm.Extract" localSheetId="0">'Příloha č. 5'!#REF!</definedName>
    <definedName name="_xlnm.Criteria" localSheetId="0">'Příloha č. 5'!$G$4</definedName>
    <definedName name="_xlnm.Print_Area" localSheetId="0">'Příloha č. 5'!$B$1:$W$67</definedName>
    <definedName name="Z_876C52C8_1D63_4E63_9D35_86C1DCC776A3_.wvu.PrintArea" localSheetId="0" hidden="1">'Příloha č. 5'!$E$4:$W$64</definedName>
    <definedName name="Z_CAB6BD67_7979_49A5_92CD_E5EF0D2F1843_.wvu.Cols" localSheetId="0" hidden="1">'Příloha č. 5'!#REF!,'Příloha č. 5'!#REF!</definedName>
    <definedName name="Z_CAB6BD67_7979_49A5_92CD_E5EF0D2F1843_.wvu.FilterData" localSheetId="0" hidden="1">'Příloha č. 5'!$E$4:$W$63</definedName>
    <definedName name="Z_CAB6BD67_7979_49A5_92CD_E5EF0D2F1843_.wvu.PrintArea" localSheetId="0" hidden="1">'Příloha č. 5'!$E$4:$W$64</definedName>
    <definedName name="Z_FCC857C7_0F4D_4DA8_847A_F36EB0B70D53_.wvu.PrintArea" localSheetId="0" hidden="1">'Příloha č. 5'!$E$4:$W$64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58" i="3" l="1"/>
  <c r="H63" i="3"/>
  <c r="W19" i="3" l="1"/>
  <c r="W33" i="3" l="1"/>
  <c r="W42" i="3"/>
  <c r="W49" i="3"/>
  <c r="O49" i="3" l="1"/>
  <c r="O33" i="3"/>
  <c r="W53" i="3" l="1"/>
  <c r="O53" i="3"/>
  <c r="W46" i="3" l="1"/>
  <c r="O46" i="3"/>
  <c r="W12" i="3"/>
  <c r="O12" i="3"/>
  <c r="O45" i="3"/>
  <c r="W44" i="3"/>
  <c r="O44" i="3"/>
  <c r="W43" i="3"/>
  <c r="O43" i="3"/>
  <c r="W6" i="3"/>
  <c r="O6" i="3"/>
  <c r="W54" i="3"/>
  <c r="O54" i="3"/>
  <c r="O36" i="3" l="1"/>
  <c r="W8" i="3" l="1"/>
  <c r="O8" i="3"/>
  <c r="O42" i="3"/>
  <c r="O19" i="3" l="1"/>
  <c r="W20" i="3"/>
  <c r="O20" i="3"/>
  <c r="O24" i="3"/>
  <c r="O58" i="3"/>
  <c r="W25" i="3" l="1"/>
  <c r="O25" i="3"/>
  <c r="W59" i="3" l="1"/>
  <c r="O59" i="3"/>
  <c r="W34" i="3"/>
  <c r="O34" i="3"/>
  <c r="I63" i="3" l="1"/>
  <c r="J63" i="3"/>
  <c r="K63" i="3"/>
  <c r="L63" i="3"/>
  <c r="M63" i="3"/>
  <c r="N63" i="3"/>
  <c r="W24" i="3"/>
  <c r="W39" i="3"/>
  <c r="O39" i="3"/>
  <c r="Q63" i="3"/>
  <c r="R63" i="3"/>
  <c r="S63" i="3"/>
  <c r="T63" i="3"/>
  <c r="U63" i="3"/>
  <c r="V63" i="3"/>
  <c r="P63" i="3"/>
  <c r="W7" i="3" l="1"/>
  <c r="W29" i="3"/>
  <c r="W9" i="3"/>
  <c r="W37" i="3"/>
  <c r="W10" i="3"/>
  <c r="W11" i="3"/>
  <c r="W45" i="3"/>
  <c r="W55" i="3"/>
  <c r="W56" i="3"/>
  <c r="W31" i="3"/>
  <c r="W57" i="3"/>
  <c r="W38" i="3"/>
  <c r="W47" i="3"/>
  <c r="W13" i="3"/>
  <c r="W48" i="3"/>
  <c r="W50" i="3"/>
  <c r="W62" i="3"/>
  <c r="W51" i="3"/>
  <c r="W32" i="3"/>
  <c r="W14" i="3"/>
  <c r="W15" i="3"/>
  <c r="W16" i="3"/>
  <c r="W17" i="3"/>
  <c r="W18" i="3"/>
  <c r="W30" i="3"/>
  <c r="W60" i="3"/>
  <c r="W21" i="3"/>
  <c r="W52" i="3"/>
  <c r="W22" i="3"/>
  <c r="W40" i="3"/>
  <c r="W23" i="3"/>
  <c r="W41" i="3"/>
  <c r="W61" i="3"/>
  <c r="W26" i="3"/>
  <c r="W27" i="3"/>
  <c r="W28" i="3"/>
  <c r="O57" i="3"/>
  <c r="O38" i="3"/>
  <c r="O47" i="3"/>
  <c r="O13" i="3"/>
  <c r="O48" i="3"/>
  <c r="O50" i="3"/>
  <c r="O62" i="3"/>
  <c r="O51" i="3"/>
  <c r="O32" i="3"/>
  <c r="O14" i="3"/>
  <c r="O15" i="3"/>
  <c r="O16" i="3"/>
  <c r="O17" i="3"/>
  <c r="O18" i="3"/>
  <c r="O30" i="3"/>
  <c r="O60" i="3"/>
  <c r="O21" i="3"/>
  <c r="O52" i="3"/>
  <c r="O22" i="3"/>
  <c r="O40" i="3"/>
  <c r="O27" i="3" l="1"/>
  <c r="O55" i="3"/>
  <c r="W35" i="3"/>
  <c r="O35" i="3"/>
  <c r="O23" i="3"/>
  <c r="O56" i="3"/>
  <c r="O11" i="3"/>
  <c r="O28" i="3"/>
  <c r="O61" i="3"/>
  <c r="O41" i="3"/>
  <c r="O31" i="3"/>
  <c r="O29" i="3"/>
  <c r="O7" i="3"/>
  <c r="O10" i="3"/>
  <c r="O37" i="3"/>
  <c r="O9" i="3"/>
  <c r="W36" i="3"/>
  <c r="O26" i="3"/>
  <c r="W63" i="3" l="1"/>
  <c r="O63" i="3"/>
</calcChain>
</file>

<file path=xl/sharedStrings.xml><?xml version="1.0" encoding="utf-8"?>
<sst xmlns="http://schemas.openxmlformats.org/spreadsheetml/2006/main" count="305" uniqueCount="167">
  <si>
    <t>Akronym</t>
  </si>
  <si>
    <t>Masarykova univerzita</t>
  </si>
  <si>
    <t>ACTRIS-CZ</t>
  </si>
  <si>
    <t>Český hydrometeorologický ústav</t>
  </si>
  <si>
    <t>AUGER-CZ</t>
  </si>
  <si>
    <t>Fyzikální ústav AV ČR, v. v. i.</t>
  </si>
  <si>
    <t>CATPRO</t>
  </si>
  <si>
    <t>Katalytické procesy pro efektivní využití uhlíkatých energetických surovin</t>
  </si>
  <si>
    <t>CCP</t>
  </si>
  <si>
    <t>České centrum pro fenogenomiku</t>
  </si>
  <si>
    <t>Ústav molekulární genetiky AV ČR, v. v. i.</t>
  </si>
  <si>
    <t>CIISB</t>
  </si>
  <si>
    <t>Česká infrastruktura pro integrativní strukturní biologii</t>
  </si>
  <si>
    <t>CNC</t>
  </si>
  <si>
    <t>Český národní korpus</t>
  </si>
  <si>
    <t>COMPASS</t>
  </si>
  <si>
    <t>COMPASS - Tokamak pro výzkum termonukleární fúze</t>
  </si>
  <si>
    <t>Ústav fyziky plazmatu AV ČR, v. v. i.</t>
  </si>
  <si>
    <t>CTA-CZ</t>
  </si>
  <si>
    <t>ELIXIR-CZ</t>
  </si>
  <si>
    <t>Česká národní infrastruktura pro biologická data</t>
  </si>
  <si>
    <t>Ústav organické chemie a biochemie AV ČR, v. v. i.</t>
  </si>
  <si>
    <t xml:space="preserve">ESS Scandinavia-CZ </t>
  </si>
  <si>
    <t>Ústav jaderné fyziky AV ČR, v. v. i.</t>
  </si>
  <si>
    <t>FAIR-CZ</t>
  </si>
  <si>
    <t>SHARE-CZ</t>
  </si>
  <si>
    <t>Národohospodářský ústav AV ČR, v. v. i.</t>
  </si>
  <si>
    <t>WCZV</t>
  </si>
  <si>
    <t>BNL-CZ</t>
  </si>
  <si>
    <t>CERN-CZ</t>
  </si>
  <si>
    <t>Výzkumná infrastruktura pro experimenty v CERN</t>
  </si>
  <si>
    <t>CLB</t>
  </si>
  <si>
    <t>Česká literární bibliografie</t>
  </si>
  <si>
    <t>Ústav pro českou literaturu AV ČR, v. v. i.</t>
  </si>
  <si>
    <t>Sociologický ústav AV ČR, v. v. i.</t>
  </si>
  <si>
    <t>CzeCOS</t>
  </si>
  <si>
    <t>Czech-BioImaging</t>
  </si>
  <si>
    <t>Národní infrastruktura pro biologické a medicínské zobrazování</t>
  </si>
  <si>
    <t>CZ-OPENSCREEN</t>
  </si>
  <si>
    <t>Národní infrastruktura chemické biologie</t>
  </si>
  <si>
    <t>EATRIS-CZ</t>
  </si>
  <si>
    <t>Český národní uzel Evropské infrastruktury pro translační medicínu</t>
  </si>
  <si>
    <t>Univerzita Palackého v Olomouci</t>
  </si>
  <si>
    <t>EU-ARC.CZ</t>
  </si>
  <si>
    <t>Astronomický ústav AV ČR, v. v. i.</t>
  </si>
  <si>
    <t>Fermilab-CZ</t>
  </si>
  <si>
    <t>Výzkumná infrastruktura pro experimenty ve Fermilab</t>
  </si>
  <si>
    <t>LSM-CZ</t>
  </si>
  <si>
    <t>NanoEnviCz</t>
  </si>
  <si>
    <t>Nanomateriály a nanotechnologie pro ochranu životního prostředí a udržitelnou budoucnost</t>
  </si>
  <si>
    <t>Ústav fyzikální chemie J. Heyrovského AV ČR, v. v. i.</t>
  </si>
  <si>
    <t>SPIRAL2-CZ</t>
  </si>
  <si>
    <t>VdG</t>
  </si>
  <si>
    <t>Urychlovač Van de Graaff - laditelný zdroj monoenergetických neutronů a lehkých iontů</t>
  </si>
  <si>
    <t>AIS CR</t>
  </si>
  <si>
    <t>Archeologický ústav AV ČR, Brno, v. v. i.</t>
  </si>
  <si>
    <t>CEMNAT</t>
  </si>
  <si>
    <t>Centrum materiálů a nanotechnologií</t>
  </si>
  <si>
    <t>Univerzita Pardubice</t>
  </si>
  <si>
    <t xml:space="preserve">PALS </t>
  </si>
  <si>
    <t>Prague Asterix Laser System</t>
  </si>
  <si>
    <t>Masarykův onkologický ústav</t>
  </si>
  <si>
    <t>CZECRIN</t>
  </si>
  <si>
    <t>Český národní uzel Evropské sítě infrastruktur klinického výzkumu</t>
  </si>
  <si>
    <t>NCMG</t>
  </si>
  <si>
    <t>Národní centrum lékařské genomiky</t>
  </si>
  <si>
    <t>EST-CZ</t>
  </si>
  <si>
    <t>MGML</t>
  </si>
  <si>
    <t>Laboratoř pro syntézu a měření materiálů</t>
  </si>
  <si>
    <t>CEPLANT</t>
  </si>
  <si>
    <t>Centrum výzkumu a vývoje plazmatu a nanotechnologických povrchových úprav</t>
  </si>
  <si>
    <t>ENREGAT</t>
  </si>
  <si>
    <t>Energetické využití odpadů a čištění plynů</t>
  </si>
  <si>
    <t>CENAKVA</t>
  </si>
  <si>
    <t>Jihočeské výzkumné centrum akvakultury a biodiverzity hydrocenóz</t>
  </si>
  <si>
    <t>METROFOOD-CZ</t>
  </si>
  <si>
    <t>LINDAT/CLARIAH-CZ</t>
  </si>
  <si>
    <t>Digitální výzkumná infrastruktura pro jazykové technologie, umění a humanitní vědy</t>
  </si>
  <si>
    <t>CzechNanoLab</t>
  </si>
  <si>
    <t>e-INFRA CZ</t>
  </si>
  <si>
    <t>RECETOX RI</t>
  </si>
  <si>
    <t>Výzkumná infrastruktura CzechNanoLab</t>
  </si>
  <si>
    <t>Výzkumná infrastruktura RECETOX</t>
  </si>
  <si>
    <t>Unipetrol výzkumně vzdělávací centrum, a.s.</t>
  </si>
  <si>
    <t>Vysoké učení technické v Brně</t>
  </si>
  <si>
    <t>CESNET, z.s.p.o.</t>
  </si>
  <si>
    <t>Centrum výzkumu Řež s.r.o.</t>
  </si>
  <si>
    <t>RICAIP LRI</t>
  </si>
  <si>
    <t>ENVIROMICS</t>
  </si>
  <si>
    <t>Mat4Storage</t>
  </si>
  <si>
    <t>Český národní uzel pro výzkum rodiny</t>
  </si>
  <si>
    <t>RIME21</t>
  </si>
  <si>
    <t>E-RIHS</t>
  </si>
  <si>
    <t>LRI-AAST</t>
  </si>
  <si>
    <t>HiLASE</t>
  </si>
  <si>
    <t xml:space="preserve">Český sociálněvědní datový archiv / Český národní uzel ESS </t>
  </si>
  <si>
    <t>SOWA</t>
  </si>
  <si>
    <t>CANAM PE3H</t>
  </si>
  <si>
    <t>HAGEUSS</t>
  </si>
  <si>
    <t>Česká geologická služba</t>
  </si>
  <si>
    <t>České mezinárodní centrum výzkumných reaktorů</t>
  </si>
  <si>
    <t>CzPPN</t>
  </si>
  <si>
    <t>Ústav teoretické a aplikované mechaniky AV ČR, v.v.i.</t>
  </si>
  <si>
    <t>Fyzikální vědy a inženýrství</t>
  </si>
  <si>
    <t>Energetika</t>
  </si>
  <si>
    <t>Environmentální vědy</t>
  </si>
  <si>
    <t>Zdraví a potraviny</t>
  </si>
  <si>
    <t>Sociální a humanitní vědy</t>
  </si>
  <si>
    <t>e-Infrastruktury</t>
  </si>
  <si>
    <t>Centrum urychlovačů a jaderných analytických metod PE3H</t>
  </si>
  <si>
    <t>HiLASE: Nové lasery pro průmysl a výzkum</t>
  </si>
  <si>
    <t>Pokročilé letecké technologie</t>
  </si>
  <si>
    <t xml:space="preserve"> Výzkumné a inovační centrum pro vyspělou průmyslovou výrobu</t>
  </si>
  <si>
    <t>Výzkumná infrastruktura pro mechanické inženýrství 21. století</t>
  </si>
  <si>
    <t>Materiály pro ukládání energie</t>
  </si>
  <si>
    <t>Omics pro životní prostředí</t>
  </si>
  <si>
    <t>Česká síť pro rostlinnou fenotypizaci</t>
  </si>
  <si>
    <t>Česká výzkumná infrastruktura pro památkovou vědu</t>
  </si>
  <si>
    <t>Hybridní pokročilé geoenergetické podzemní skladovací systémy</t>
  </si>
  <si>
    <t>Celkem</t>
  </si>
  <si>
    <t>GGP-CZ</t>
  </si>
  <si>
    <t>Vědně-oborová oblast</t>
  </si>
  <si>
    <t>Hodnocení</t>
  </si>
  <si>
    <t>Druh hodnocení</t>
  </si>
  <si>
    <t>interim</t>
  </si>
  <si>
    <t>ex-ante</t>
  </si>
  <si>
    <t>Příjemce</t>
  </si>
  <si>
    <t>České vysoké učení technické v Praze</t>
  </si>
  <si>
    <t>Univerzita Karlova</t>
  </si>
  <si>
    <t>Vysoké učení technické v Brně</t>
  </si>
  <si>
    <t>Vysoká škola báňská – Technická univerzita Ostrava</t>
  </si>
  <si>
    <t>Jihočeská univerzita v Českých Budějovicích</t>
  </si>
  <si>
    <t>Ústav výzkumu globální změny AV ČR, v. v. i.</t>
  </si>
  <si>
    <t>Česká zemědělská univerzita v Praze</t>
  </si>
  <si>
    <t>Plný název</t>
  </si>
  <si>
    <t xml:space="preserve">CELKEM </t>
  </si>
  <si>
    <t>Provozní náklady (v tis. Kč)</t>
  </si>
  <si>
    <t>Investiční náklady (v tis. Kč)</t>
  </si>
  <si>
    <t xml:space="preserve"> </t>
  </si>
  <si>
    <t>Příloha č. 5</t>
  </si>
  <si>
    <t>Laboratoř fyziky povrchů – Vodíkové technologické centrum</t>
  </si>
  <si>
    <t>*CICRR</t>
  </si>
  <si>
    <t>Velké výzkumné infrastruktury "JHR-CZ" a "Reactors LVR-15 and LR-0" budou od roku 2023 financovány v rámci 1 konsorciálního projektu velké výzkumné infrastruktury.</t>
  </si>
  <si>
    <t>*CSDA/ESS-CZ</t>
  </si>
  <si>
    <t>Velké výzkumné infrastruktury "CSDA" a "ESS-CZ" budou od roku 2023 financovány v rámci 1 konsorciálního projektu velké výzkumné infrastruktury.</t>
  </si>
  <si>
    <t>*SPL-HTC</t>
  </si>
  <si>
    <t>e-Infrastruktura CZ</t>
  </si>
  <si>
    <t>Česká infrastruktura sledování uhlíku</t>
  </si>
  <si>
    <t>Observatoř Pierra Augera - účast ČR</t>
  </si>
  <si>
    <t>Brookhavenská národní laboratoř - účast ČR</t>
  </si>
  <si>
    <t>Cherenkov Telescope Array - účast ČR</t>
  </si>
  <si>
    <t>Evropský spalační zdroj - účast ČR</t>
  </si>
  <si>
    <t>Evropský sluneční teleskop - účast ČR</t>
  </si>
  <si>
    <t>Atacama Large Milimeter / Submilimeter Array - účast ČR</t>
  </si>
  <si>
    <t>Laboratoř pro výzkum s antiprotony a těžkými ionty - účast ČR</t>
  </si>
  <si>
    <t>Podzemní laboratoř LSM - účast ČR</t>
  </si>
  <si>
    <t>Système de Production d'Ions Radioactifs Accélérés en Ligne - účast ČR</t>
  </si>
  <si>
    <t>VR-1 Nuclear Experimental Hub</t>
  </si>
  <si>
    <t>ACTRIS - účast ČR</t>
  </si>
  <si>
    <t>Národní výzkumná infrastruktura biobank a biomolekulárních zdrojů</t>
  </si>
  <si>
    <t>BBMRI.cz</t>
  </si>
  <si>
    <t>Infrastruktura pro propagaci metrologie v potravinářství a výživě v ČR</t>
  </si>
  <si>
    <t>Archeologický informační systém ČR</t>
  </si>
  <si>
    <t>Survey of Health, Ageing and Retirement in Europe - účast ČR</t>
  </si>
  <si>
    <t>Velké výzkumné infrastruktury – výsledky mezinárodního hodnocení v roce 2021 a požadovaná výše podpory na úhradu provozních a investičních nákladů v období let 2023–2029</t>
  </si>
  <si>
    <t>Národní infrastruktura SoWa (Soil and Water) pro komplexní monitorování půdních 
a vodních ekosystémů v kontextu trvale udržitelného využívání krajiny</t>
  </si>
  <si>
    <t>Velká výzkumná infrastruktura "SPL-HTC" působila do roku 2022 pod názvem "SPL-MSB" (Laboratoř fyziky povrchů – Optická dráha pro výzkum materiálů). Nový název od roku 2023 lépe odráží její zaměření, jak se v uplynulém období vyvinulo.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</si>
</sst>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0E8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C3DEB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Font="1"/>
    <xf numFmtId="3" fontId="2" fillId="0" borderId="0" xfId="1" applyNumberFormat="1" applyFont="1"/>
    <xf numFmtId="0" fontId="4" fillId="0" borderId="0" xfId="1" applyFont="1"/>
    <xf numFmtId="0" fontId="3" fillId="0" borderId="0" xfId="1" applyFont="1"/>
    <xf numFmtId="4" fontId="3" fillId="0" borderId="0" xfId="1" applyNumberFormat="1" applyFont="1"/>
    <xf numFmtId="3" fontId="3" fillId="0" borderId="0" xfId="1" applyNumberFormat="1" applyFont="1"/>
    <xf numFmtId="49" fontId="2" fillId="0" borderId="0" xfId="1" applyNumberFormat="1" applyFont="1"/>
    <xf numFmtId="0" fontId="5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indent="1"/>
    </xf>
    <xf numFmtId="0" fontId="5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16" xfId="0" applyNumberFormat="1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3" fontId="7" fillId="3" borderId="15" xfId="0" applyNumberFormat="1" applyFont="1" applyFill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3" fontId="7" fillId="3" borderId="6" xfId="0" applyNumberFormat="1" applyFont="1" applyFill="1" applyBorder="1" applyAlignment="1">
      <alignment horizontal="center" vertical="center"/>
    </xf>
    <xf numFmtId="3" fontId="5" fillId="4" borderId="13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4" borderId="14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5" borderId="13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5" borderId="14" xfId="0" applyNumberFormat="1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0" fontId="5" fillId="2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Medium9"/>
  <colors>
    <mruColors>
      <color rgb="FFC3DEB0"/>
      <color rgb="FFA9D08E"/>
      <color rgb="FF7030A0"/>
      <color rgb="FFFF0000"/>
      <color rgb="FF548235"/>
      <color rgb="FF00B0F0"/>
      <color rgb="FFED7D31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7"/>
  <sheetViews>
    <sheetView tabSelected="1" topLeftCell="B1" zoomScale="85" zoomScaleNormal="85" zoomScaleSheetLayoutView="30" workbookViewId="0">
      <selection activeCell="B1" sqref="B1"/>
    </sheetView>
  </sheetViews>
  <sheetFormatPr defaultColWidth="9.140625" defaultRowHeight="15.75" x14ac:dyDescent="0.25"/>
  <cols>
    <col min="1" max="1" width="9.140625" style="1"/>
    <col min="2" max="2" width="28.7109375" style="1" customWidth="1"/>
    <col min="3" max="4" width="12.7109375" style="1" customWidth="1"/>
    <col min="5" max="5" width="24.7109375" style="1" customWidth="1"/>
    <col min="6" max="6" width="86.28515625" style="1" customWidth="1"/>
    <col min="7" max="7" width="52.7109375" style="1" customWidth="1"/>
    <col min="8" max="14" width="10.7109375" style="1" customWidth="1"/>
    <col min="15" max="15" width="12.7109375" style="2" customWidth="1"/>
    <col min="16" max="22" width="10.7109375" style="1" customWidth="1"/>
    <col min="23" max="23" width="12.7109375" style="2" customWidth="1"/>
    <col min="24" max="16384" width="9.140625" style="1"/>
  </cols>
  <sheetData>
    <row r="1" spans="1:23" ht="21" x14ac:dyDescent="0.35">
      <c r="B1" s="21" t="s">
        <v>139</v>
      </c>
      <c r="C1" s="22"/>
      <c r="D1" s="22"/>
      <c r="E1" s="22"/>
      <c r="F1" s="23"/>
      <c r="G1"/>
      <c r="H1"/>
    </row>
    <row r="2" spans="1:23" ht="16.5" thickBot="1" x14ac:dyDescent="0.3">
      <c r="B2"/>
      <c r="C2"/>
      <c r="D2"/>
      <c r="E2"/>
      <c r="F2" s="23"/>
      <c r="G2"/>
      <c r="H2" t="s">
        <v>138</v>
      </c>
    </row>
    <row r="3" spans="1:23" ht="50.1" customHeight="1" thickBot="1" x14ac:dyDescent="0.3">
      <c r="B3" s="54" t="s">
        <v>164</v>
      </c>
      <c r="C3" s="55"/>
      <c r="D3" s="55"/>
      <c r="E3" s="55"/>
      <c r="F3" s="55"/>
      <c r="G3" s="55"/>
      <c r="H3" s="55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7"/>
    </row>
    <row r="4" spans="1:23" ht="33" customHeight="1" thickBot="1" x14ac:dyDescent="0.3">
      <c r="B4" s="61" t="s">
        <v>121</v>
      </c>
      <c r="C4" s="61" t="s">
        <v>122</v>
      </c>
      <c r="D4" s="61" t="s">
        <v>123</v>
      </c>
      <c r="E4" s="61" t="s">
        <v>0</v>
      </c>
      <c r="F4" s="61" t="s">
        <v>134</v>
      </c>
      <c r="G4" s="61" t="s">
        <v>126</v>
      </c>
      <c r="H4" s="58" t="s">
        <v>136</v>
      </c>
      <c r="I4" s="59"/>
      <c r="J4" s="59"/>
      <c r="K4" s="59"/>
      <c r="L4" s="59"/>
      <c r="M4" s="59"/>
      <c r="N4" s="59"/>
      <c r="O4" s="60"/>
      <c r="P4" s="58" t="s">
        <v>137</v>
      </c>
      <c r="Q4" s="59"/>
      <c r="R4" s="59"/>
      <c r="S4" s="59"/>
      <c r="T4" s="59"/>
      <c r="U4" s="59"/>
      <c r="V4" s="59"/>
      <c r="W4" s="60"/>
    </row>
    <row r="5" spans="1:23" ht="16.5" thickBot="1" x14ac:dyDescent="0.3">
      <c r="B5" s="62"/>
      <c r="C5" s="62"/>
      <c r="D5" s="62"/>
      <c r="E5" s="62"/>
      <c r="F5" s="62"/>
      <c r="G5" s="62"/>
      <c r="H5" s="11">
        <v>2023</v>
      </c>
      <c r="I5" s="12">
        <v>2024</v>
      </c>
      <c r="J5" s="12">
        <v>2025</v>
      </c>
      <c r="K5" s="12">
        <v>2026</v>
      </c>
      <c r="L5" s="12">
        <v>2027</v>
      </c>
      <c r="M5" s="12">
        <v>2028</v>
      </c>
      <c r="N5" s="13">
        <v>2029</v>
      </c>
      <c r="O5" s="8" t="s">
        <v>119</v>
      </c>
      <c r="P5" s="11">
        <v>2023</v>
      </c>
      <c r="Q5" s="12">
        <v>2024</v>
      </c>
      <c r="R5" s="12">
        <v>2025</v>
      </c>
      <c r="S5" s="12">
        <v>2026</v>
      </c>
      <c r="T5" s="12">
        <v>2027</v>
      </c>
      <c r="U5" s="12">
        <v>2028</v>
      </c>
      <c r="V5" s="13">
        <v>2029</v>
      </c>
      <c r="W5" s="8" t="s">
        <v>119</v>
      </c>
    </row>
    <row r="6" spans="1:23" ht="30" customHeight="1" x14ac:dyDescent="0.25">
      <c r="B6" s="14" t="s">
        <v>103</v>
      </c>
      <c r="C6" s="14">
        <v>5</v>
      </c>
      <c r="D6" s="14" t="s">
        <v>124</v>
      </c>
      <c r="E6" s="15" t="s">
        <v>4</v>
      </c>
      <c r="F6" s="10" t="s">
        <v>148</v>
      </c>
      <c r="G6" s="10" t="s">
        <v>5</v>
      </c>
      <c r="H6" s="26">
        <v>19892</v>
      </c>
      <c r="I6" s="27">
        <v>20987</v>
      </c>
      <c r="J6" s="27">
        <v>22233</v>
      </c>
      <c r="K6" s="27">
        <v>23330</v>
      </c>
      <c r="L6" s="28">
        <v>24034</v>
      </c>
      <c r="M6" s="28">
        <v>24734</v>
      </c>
      <c r="N6" s="29">
        <v>24750</v>
      </c>
      <c r="O6" s="30">
        <f t="shared" ref="O6:O37" si="0">SUM(H6:N6)</f>
        <v>159960</v>
      </c>
      <c r="P6" s="31">
        <v>19070</v>
      </c>
      <c r="Q6" s="32">
        <v>14640</v>
      </c>
      <c r="R6" s="32">
        <v>3100</v>
      </c>
      <c r="S6" s="32">
        <v>14350</v>
      </c>
      <c r="T6" s="33">
        <v>2400</v>
      </c>
      <c r="U6" s="33">
        <v>6100</v>
      </c>
      <c r="V6" s="34">
        <v>2900</v>
      </c>
      <c r="W6" s="35">
        <f t="shared" ref="W6:W37" si="1">SUM(P6:V6)</f>
        <v>62560</v>
      </c>
    </row>
    <row r="7" spans="1:23" ht="30" customHeight="1" x14ac:dyDescent="0.25">
      <c r="B7" s="9" t="s">
        <v>103</v>
      </c>
      <c r="C7" s="9">
        <v>5</v>
      </c>
      <c r="D7" s="9" t="s">
        <v>124</v>
      </c>
      <c r="E7" s="16" t="s">
        <v>28</v>
      </c>
      <c r="F7" s="17" t="s">
        <v>149</v>
      </c>
      <c r="G7" s="17" t="s">
        <v>127</v>
      </c>
      <c r="H7" s="36">
        <v>17398</v>
      </c>
      <c r="I7" s="37">
        <v>17976</v>
      </c>
      <c r="J7" s="37">
        <v>18555</v>
      </c>
      <c r="K7" s="37">
        <v>19167</v>
      </c>
      <c r="L7" s="38">
        <v>19793</v>
      </c>
      <c r="M7" s="38">
        <v>20446</v>
      </c>
      <c r="N7" s="39">
        <v>21118</v>
      </c>
      <c r="O7" s="40">
        <f t="shared" si="0"/>
        <v>134453</v>
      </c>
      <c r="P7" s="41">
        <v>2000</v>
      </c>
      <c r="Q7" s="42">
        <v>2000</v>
      </c>
      <c r="R7" s="42">
        <v>2000</v>
      </c>
      <c r="S7" s="42">
        <v>2000</v>
      </c>
      <c r="T7" s="43">
        <v>2000</v>
      </c>
      <c r="U7" s="43">
        <v>2000</v>
      </c>
      <c r="V7" s="44">
        <v>2000</v>
      </c>
      <c r="W7" s="45">
        <f t="shared" si="1"/>
        <v>14000</v>
      </c>
    </row>
    <row r="8" spans="1:23" ht="30" customHeight="1" x14ac:dyDescent="0.25">
      <c r="B8" s="9" t="s">
        <v>103</v>
      </c>
      <c r="C8" s="9">
        <v>3</v>
      </c>
      <c r="D8" s="9" t="s">
        <v>125</v>
      </c>
      <c r="E8" s="16" t="s">
        <v>97</v>
      </c>
      <c r="F8" s="17" t="s">
        <v>109</v>
      </c>
      <c r="G8" s="17" t="s">
        <v>23</v>
      </c>
      <c r="H8" s="36">
        <v>38730</v>
      </c>
      <c r="I8" s="37">
        <v>40250</v>
      </c>
      <c r="J8" s="37">
        <v>41850</v>
      </c>
      <c r="K8" s="37">
        <v>46180</v>
      </c>
      <c r="L8" s="38">
        <v>47990</v>
      </c>
      <c r="M8" s="38">
        <v>49900</v>
      </c>
      <c r="N8" s="39">
        <v>51850</v>
      </c>
      <c r="O8" s="40">
        <f t="shared" si="0"/>
        <v>316750</v>
      </c>
      <c r="P8" s="41">
        <v>24500</v>
      </c>
      <c r="Q8" s="42">
        <v>14450</v>
      </c>
      <c r="R8" s="42">
        <v>28550</v>
      </c>
      <c r="S8" s="42">
        <v>9210</v>
      </c>
      <c r="T8" s="43">
        <v>3900</v>
      </c>
      <c r="U8" s="43">
        <v>4500</v>
      </c>
      <c r="V8" s="44">
        <v>2000</v>
      </c>
      <c r="W8" s="45">
        <f t="shared" si="1"/>
        <v>87110</v>
      </c>
    </row>
    <row r="9" spans="1:23" s="3" customFormat="1" ht="30" customHeight="1" x14ac:dyDescent="0.25">
      <c r="A9" s="1"/>
      <c r="B9" s="9" t="s">
        <v>103</v>
      </c>
      <c r="C9" s="9">
        <v>4</v>
      </c>
      <c r="D9" s="9" t="s">
        <v>124</v>
      </c>
      <c r="E9" s="16" t="s">
        <v>56</v>
      </c>
      <c r="F9" s="17" t="s">
        <v>57</v>
      </c>
      <c r="G9" s="17" t="s">
        <v>58</v>
      </c>
      <c r="H9" s="36">
        <v>28599</v>
      </c>
      <c r="I9" s="37">
        <v>28599</v>
      </c>
      <c r="J9" s="37">
        <v>28599</v>
      </c>
      <c r="K9" s="37">
        <v>29750</v>
      </c>
      <c r="L9" s="38">
        <v>29750</v>
      </c>
      <c r="M9" s="38">
        <v>29750</v>
      </c>
      <c r="N9" s="39">
        <v>30468</v>
      </c>
      <c r="O9" s="40">
        <f t="shared" si="0"/>
        <v>205515</v>
      </c>
      <c r="P9" s="41">
        <v>49000</v>
      </c>
      <c r="Q9" s="42">
        <v>24000</v>
      </c>
      <c r="R9" s="42">
        <v>17400</v>
      </c>
      <c r="S9" s="42">
        <v>20950</v>
      </c>
      <c r="T9" s="43">
        <v>15500</v>
      </c>
      <c r="U9" s="43">
        <v>14000</v>
      </c>
      <c r="V9" s="44">
        <v>13400</v>
      </c>
      <c r="W9" s="45">
        <f t="shared" si="1"/>
        <v>154250</v>
      </c>
    </row>
    <row r="10" spans="1:23" ht="30" customHeight="1" x14ac:dyDescent="0.25">
      <c r="B10" s="9" t="s">
        <v>103</v>
      </c>
      <c r="C10" s="9">
        <v>4</v>
      </c>
      <c r="D10" s="9" t="s">
        <v>124</v>
      </c>
      <c r="E10" s="16" t="s">
        <v>69</v>
      </c>
      <c r="F10" s="17" t="s">
        <v>70</v>
      </c>
      <c r="G10" s="17" t="s">
        <v>1</v>
      </c>
      <c r="H10" s="36">
        <v>21591</v>
      </c>
      <c r="I10" s="37">
        <v>22796</v>
      </c>
      <c r="J10" s="37">
        <v>22796</v>
      </c>
      <c r="K10" s="37">
        <v>22917</v>
      </c>
      <c r="L10" s="38">
        <v>25086</v>
      </c>
      <c r="M10" s="38">
        <v>25086</v>
      </c>
      <c r="N10" s="39">
        <v>25086</v>
      </c>
      <c r="O10" s="40">
        <f t="shared" si="0"/>
        <v>165358</v>
      </c>
      <c r="P10" s="41">
        <v>0</v>
      </c>
      <c r="Q10" s="42">
        <v>0</v>
      </c>
      <c r="R10" s="42">
        <v>74500</v>
      </c>
      <c r="S10" s="42">
        <v>46000</v>
      </c>
      <c r="T10" s="43">
        <v>0</v>
      </c>
      <c r="U10" s="43">
        <v>0</v>
      </c>
      <c r="V10" s="44">
        <v>0</v>
      </c>
      <c r="W10" s="45">
        <f t="shared" si="1"/>
        <v>120500</v>
      </c>
    </row>
    <row r="11" spans="1:23" ht="30" customHeight="1" x14ac:dyDescent="0.25">
      <c r="B11" s="9" t="s">
        <v>103</v>
      </c>
      <c r="C11" s="9">
        <v>5</v>
      </c>
      <c r="D11" s="9" t="s">
        <v>124</v>
      </c>
      <c r="E11" s="16" t="s">
        <v>29</v>
      </c>
      <c r="F11" s="17" t="s">
        <v>30</v>
      </c>
      <c r="G11" s="17" t="s">
        <v>5</v>
      </c>
      <c r="H11" s="36">
        <v>78760</v>
      </c>
      <c r="I11" s="37">
        <v>80180</v>
      </c>
      <c r="J11" s="37">
        <v>81910</v>
      </c>
      <c r="K11" s="37">
        <v>83500</v>
      </c>
      <c r="L11" s="38">
        <v>85670</v>
      </c>
      <c r="M11" s="38">
        <v>86750</v>
      </c>
      <c r="N11" s="39">
        <v>88500</v>
      </c>
      <c r="O11" s="40">
        <f t="shared" si="0"/>
        <v>585270</v>
      </c>
      <c r="P11" s="41">
        <v>19800</v>
      </c>
      <c r="Q11" s="42">
        <v>16300</v>
      </c>
      <c r="R11" s="42">
        <v>14900</v>
      </c>
      <c r="S11" s="42">
        <v>16800</v>
      </c>
      <c r="T11" s="43">
        <v>8700</v>
      </c>
      <c r="U11" s="43">
        <v>13500</v>
      </c>
      <c r="V11" s="44">
        <v>8800</v>
      </c>
      <c r="W11" s="45">
        <f t="shared" si="1"/>
        <v>98800</v>
      </c>
    </row>
    <row r="12" spans="1:23" ht="30" customHeight="1" x14ac:dyDescent="0.25">
      <c r="B12" s="9" t="s">
        <v>103</v>
      </c>
      <c r="C12" s="9">
        <v>4</v>
      </c>
      <c r="D12" s="9" t="s">
        <v>124</v>
      </c>
      <c r="E12" s="16" t="s">
        <v>18</v>
      </c>
      <c r="F12" s="17" t="s">
        <v>150</v>
      </c>
      <c r="G12" s="17" t="s">
        <v>5</v>
      </c>
      <c r="H12" s="36">
        <v>26398</v>
      </c>
      <c r="I12" s="37">
        <v>27113</v>
      </c>
      <c r="J12" s="37">
        <v>38726</v>
      </c>
      <c r="K12" s="37">
        <v>39511</v>
      </c>
      <c r="L12" s="38">
        <v>40369</v>
      </c>
      <c r="M12" s="38">
        <v>40929</v>
      </c>
      <c r="N12" s="39">
        <v>41012</v>
      </c>
      <c r="O12" s="40">
        <f t="shared" si="0"/>
        <v>254058</v>
      </c>
      <c r="P12" s="41">
        <v>13592</v>
      </c>
      <c r="Q12" s="42">
        <v>28200</v>
      </c>
      <c r="R12" s="42">
        <v>24700</v>
      </c>
      <c r="S12" s="42">
        <v>3600</v>
      </c>
      <c r="T12" s="43">
        <v>12750</v>
      </c>
      <c r="U12" s="43">
        <v>2200</v>
      </c>
      <c r="V12" s="44">
        <v>300</v>
      </c>
      <c r="W12" s="45">
        <f t="shared" si="1"/>
        <v>85342</v>
      </c>
    </row>
    <row r="13" spans="1:23" ht="30" customHeight="1" x14ac:dyDescent="0.25">
      <c r="B13" s="9" t="s">
        <v>103</v>
      </c>
      <c r="C13" s="9">
        <v>5</v>
      </c>
      <c r="D13" s="9" t="s">
        <v>124</v>
      </c>
      <c r="E13" s="16" t="s">
        <v>78</v>
      </c>
      <c r="F13" s="17" t="s">
        <v>81</v>
      </c>
      <c r="G13" s="17" t="s">
        <v>84</v>
      </c>
      <c r="H13" s="36">
        <v>104567</v>
      </c>
      <c r="I13" s="37">
        <v>111527</v>
      </c>
      <c r="J13" s="37">
        <v>119279</v>
      </c>
      <c r="K13" s="37">
        <v>129871</v>
      </c>
      <c r="L13" s="38">
        <v>139538</v>
      </c>
      <c r="M13" s="38">
        <v>149229</v>
      </c>
      <c r="N13" s="39">
        <v>159680</v>
      </c>
      <c r="O13" s="40">
        <f t="shared" si="0"/>
        <v>913691</v>
      </c>
      <c r="P13" s="41">
        <v>247000</v>
      </c>
      <c r="Q13" s="42">
        <v>198000</v>
      </c>
      <c r="R13" s="42">
        <v>255000</v>
      </c>
      <c r="S13" s="42">
        <v>204000</v>
      </c>
      <c r="T13" s="43">
        <v>111000</v>
      </c>
      <c r="U13" s="43">
        <v>120000</v>
      </c>
      <c r="V13" s="44">
        <v>35000</v>
      </c>
      <c r="W13" s="45">
        <f t="shared" si="1"/>
        <v>1170000</v>
      </c>
    </row>
    <row r="14" spans="1:23" ht="30" customHeight="1" x14ac:dyDescent="0.25">
      <c r="B14" s="9" t="s">
        <v>103</v>
      </c>
      <c r="C14" s="9">
        <v>4</v>
      </c>
      <c r="D14" s="9" t="s">
        <v>124</v>
      </c>
      <c r="E14" s="16" t="s">
        <v>22</v>
      </c>
      <c r="F14" s="17" t="s">
        <v>151</v>
      </c>
      <c r="G14" s="17" t="s">
        <v>23</v>
      </c>
      <c r="H14" s="36">
        <v>8510</v>
      </c>
      <c r="I14" s="37">
        <v>8300</v>
      </c>
      <c r="J14" s="37">
        <v>8520</v>
      </c>
      <c r="K14" s="37">
        <v>8690</v>
      </c>
      <c r="L14" s="38">
        <v>9020</v>
      </c>
      <c r="M14" s="38">
        <v>8990</v>
      </c>
      <c r="N14" s="39">
        <v>9260</v>
      </c>
      <c r="O14" s="40">
        <f t="shared" si="0"/>
        <v>61290</v>
      </c>
      <c r="P14" s="41">
        <v>500</v>
      </c>
      <c r="Q14" s="42">
        <v>300</v>
      </c>
      <c r="R14" s="42">
        <v>300</v>
      </c>
      <c r="S14" s="42">
        <v>500</v>
      </c>
      <c r="T14" s="43">
        <v>200</v>
      </c>
      <c r="U14" s="43">
        <v>200</v>
      </c>
      <c r="V14" s="44">
        <v>200</v>
      </c>
      <c r="W14" s="45">
        <f t="shared" si="1"/>
        <v>2200</v>
      </c>
    </row>
    <row r="15" spans="1:23" ht="30" customHeight="1" x14ac:dyDescent="0.25">
      <c r="B15" s="9" t="s">
        <v>103</v>
      </c>
      <c r="C15" s="9">
        <v>4</v>
      </c>
      <c r="D15" s="9" t="s">
        <v>124</v>
      </c>
      <c r="E15" s="16" t="s">
        <v>66</v>
      </c>
      <c r="F15" s="17" t="s">
        <v>152</v>
      </c>
      <c r="G15" s="17" t="s">
        <v>44</v>
      </c>
      <c r="H15" s="36">
        <v>3359</v>
      </c>
      <c r="I15" s="37">
        <v>27650</v>
      </c>
      <c r="J15" s="37">
        <v>27669</v>
      </c>
      <c r="K15" s="37">
        <v>27686</v>
      </c>
      <c r="L15" s="38">
        <v>27830</v>
      </c>
      <c r="M15" s="38">
        <v>27725</v>
      </c>
      <c r="N15" s="39">
        <v>27745</v>
      </c>
      <c r="O15" s="40">
        <f t="shared" si="0"/>
        <v>169664</v>
      </c>
      <c r="P15" s="41">
        <v>0</v>
      </c>
      <c r="Q15" s="42">
        <v>0</v>
      </c>
      <c r="R15" s="42">
        <v>0</v>
      </c>
      <c r="S15" s="42">
        <v>0</v>
      </c>
      <c r="T15" s="43">
        <v>0</v>
      </c>
      <c r="U15" s="43">
        <v>0</v>
      </c>
      <c r="V15" s="44">
        <v>0</v>
      </c>
      <c r="W15" s="45">
        <f t="shared" si="1"/>
        <v>0</v>
      </c>
    </row>
    <row r="16" spans="1:23" ht="30" customHeight="1" x14ac:dyDescent="0.25">
      <c r="B16" s="9" t="s">
        <v>103</v>
      </c>
      <c r="C16" s="9">
        <v>5</v>
      </c>
      <c r="D16" s="9" t="s">
        <v>124</v>
      </c>
      <c r="E16" s="16" t="s">
        <v>43</v>
      </c>
      <c r="F16" s="17" t="s">
        <v>153</v>
      </c>
      <c r="G16" s="17" t="s">
        <v>44</v>
      </c>
      <c r="H16" s="36">
        <v>7937</v>
      </c>
      <c r="I16" s="37">
        <v>8037</v>
      </c>
      <c r="J16" s="37">
        <v>8137</v>
      </c>
      <c r="K16" s="37">
        <v>8240</v>
      </c>
      <c r="L16" s="38">
        <v>8345</v>
      </c>
      <c r="M16" s="38">
        <v>8451</v>
      </c>
      <c r="N16" s="39">
        <v>8560</v>
      </c>
      <c r="O16" s="40">
        <f t="shared" si="0"/>
        <v>57707</v>
      </c>
      <c r="P16" s="41">
        <v>2500</v>
      </c>
      <c r="Q16" s="42">
        <v>32500</v>
      </c>
      <c r="R16" s="42">
        <v>33490</v>
      </c>
      <c r="S16" s="42">
        <v>12500</v>
      </c>
      <c r="T16" s="43">
        <v>2500</v>
      </c>
      <c r="U16" s="43">
        <v>2500</v>
      </c>
      <c r="V16" s="44">
        <v>2500</v>
      </c>
      <c r="W16" s="45">
        <f t="shared" si="1"/>
        <v>88490</v>
      </c>
    </row>
    <row r="17" spans="1:23" ht="30" customHeight="1" x14ac:dyDescent="0.25">
      <c r="B17" s="9" t="s">
        <v>103</v>
      </c>
      <c r="C17" s="9">
        <v>4</v>
      </c>
      <c r="D17" s="9" t="s">
        <v>124</v>
      </c>
      <c r="E17" s="16" t="s">
        <v>24</v>
      </c>
      <c r="F17" s="17" t="s">
        <v>154</v>
      </c>
      <c r="G17" s="17" t="s">
        <v>23</v>
      </c>
      <c r="H17" s="36">
        <v>14064</v>
      </c>
      <c r="I17" s="37">
        <v>14525</v>
      </c>
      <c r="J17" s="37">
        <v>15019</v>
      </c>
      <c r="K17" s="37">
        <v>15271</v>
      </c>
      <c r="L17" s="38">
        <v>15002</v>
      </c>
      <c r="M17" s="38">
        <v>14218</v>
      </c>
      <c r="N17" s="39">
        <v>14656</v>
      </c>
      <c r="O17" s="40">
        <f t="shared" si="0"/>
        <v>102755</v>
      </c>
      <c r="P17" s="41">
        <v>20000</v>
      </c>
      <c r="Q17" s="42">
        <v>20000</v>
      </c>
      <c r="R17" s="42">
        <v>20000</v>
      </c>
      <c r="S17" s="42">
        <v>15000</v>
      </c>
      <c r="T17" s="43">
        <v>7000</v>
      </c>
      <c r="U17" s="43">
        <v>7000</v>
      </c>
      <c r="V17" s="44">
        <v>9000</v>
      </c>
      <c r="W17" s="45">
        <f t="shared" si="1"/>
        <v>98000</v>
      </c>
    </row>
    <row r="18" spans="1:23" ht="30" customHeight="1" x14ac:dyDescent="0.25">
      <c r="B18" s="9" t="s">
        <v>103</v>
      </c>
      <c r="C18" s="9">
        <v>4</v>
      </c>
      <c r="D18" s="9" t="s">
        <v>124</v>
      </c>
      <c r="E18" s="16" t="s">
        <v>45</v>
      </c>
      <c r="F18" s="17" t="s">
        <v>46</v>
      </c>
      <c r="G18" s="17" t="s">
        <v>5</v>
      </c>
      <c r="H18" s="36">
        <v>20720</v>
      </c>
      <c r="I18" s="37">
        <v>20873</v>
      </c>
      <c r="J18" s="37">
        <v>21030</v>
      </c>
      <c r="K18" s="37">
        <v>21195</v>
      </c>
      <c r="L18" s="38">
        <v>21362</v>
      </c>
      <c r="M18" s="38">
        <v>21537</v>
      </c>
      <c r="N18" s="39">
        <v>21712</v>
      </c>
      <c r="O18" s="40">
        <f t="shared" si="0"/>
        <v>148429</v>
      </c>
      <c r="P18" s="41">
        <v>3900</v>
      </c>
      <c r="Q18" s="42">
        <v>3900</v>
      </c>
      <c r="R18" s="42">
        <v>2600</v>
      </c>
      <c r="S18" s="42">
        <v>2600</v>
      </c>
      <c r="T18" s="43">
        <v>2600</v>
      </c>
      <c r="U18" s="43">
        <v>2600</v>
      </c>
      <c r="V18" s="44">
        <v>2600</v>
      </c>
      <c r="W18" s="45">
        <f t="shared" si="1"/>
        <v>20800</v>
      </c>
    </row>
    <row r="19" spans="1:23" ht="30" customHeight="1" x14ac:dyDescent="0.25">
      <c r="B19" s="9" t="s">
        <v>103</v>
      </c>
      <c r="C19" s="9">
        <v>4</v>
      </c>
      <c r="D19" s="9" t="s">
        <v>125</v>
      </c>
      <c r="E19" s="16" t="s">
        <v>94</v>
      </c>
      <c r="F19" s="17" t="s">
        <v>110</v>
      </c>
      <c r="G19" s="17" t="s">
        <v>5</v>
      </c>
      <c r="H19" s="36">
        <v>23033</v>
      </c>
      <c r="I19" s="37">
        <v>23338</v>
      </c>
      <c r="J19" s="37">
        <v>24099</v>
      </c>
      <c r="K19" s="37">
        <v>24404</v>
      </c>
      <c r="L19" s="38">
        <v>25013</v>
      </c>
      <c r="M19" s="38">
        <v>25317</v>
      </c>
      <c r="N19" s="39">
        <v>25926</v>
      </c>
      <c r="O19" s="40">
        <f t="shared" si="0"/>
        <v>171130</v>
      </c>
      <c r="P19" s="41">
        <v>2400</v>
      </c>
      <c r="Q19" s="42">
        <v>7400</v>
      </c>
      <c r="R19" s="42">
        <v>7400</v>
      </c>
      <c r="S19" s="42">
        <v>33200</v>
      </c>
      <c r="T19" s="43">
        <v>35800</v>
      </c>
      <c r="U19" s="43">
        <v>39800</v>
      </c>
      <c r="V19" s="44">
        <v>43000</v>
      </c>
      <c r="W19" s="45">
        <f t="shared" si="1"/>
        <v>169000</v>
      </c>
    </row>
    <row r="20" spans="1:23" ht="30" customHeight="1" x14ac:dyDescent="0.25">
      <c r="B20" s="9" t="s">
        <v>103</v>
      </c>
      <c r="C20" s="9">
        <v>4</v>
      </c>
      <c r="D20" s="9" t="s">
        <v>125</v>
      </c>
      <c r="E20" s="16" t="s">
        <v>93</v>
      </c>
      <c r="F20" s="17" t="s">
        <v>111</v>
      </c>
      <c r="G20" s="17" t="s">
        <v>127</v>
      </c>
      <c r="H20" s="36">
        <v>168317</v>
      </c>
      <c r="I20" s="37">
        <v>173366</v>
      </c>
      <c r="J20" s="37">
        <v>178567</v>
      </c>
      <c r="K20" s="37">
        <v>183924</v>
      </c>
      <c r="L20" s="38">
        <v>189442</v>
      </c>
      <c r="M20" s="38">
        <v>195125</v>
      </c>
      <c r="N20" s="39">
        <v>200979</v>
      </c>
      <c r="O20" s="40">
        <f t="shared" si="0"/>
        <v>1289720</v>
      </c>
      <c r="P20" s="41">
        <v>108000</v>
      </c>
      <c r="Q20" s="42">
        <v>461400</v>
      </c>
      <c r="R20" s="42">
        <v>361900</v>
      </c>
      <c r="S20" s="42">
        <v>203900</v>
      </c>
      <c r="T20" s="43">
        <v>35400</v>
      </c>
      <c r="U20" s="43">
        <v>52400</v>
      </c>
      <c r="V20" s="44">
        <v>103200</v>
      </c>
      <c r="W20" s="45">
        <f t="shared" si="1"/>
        <v>1326200</v>
      </c>
    </row>
    <row r="21" spans="1:23" ht="30" customHeight="1" x14ac:dyDescent="0.25">
      <c r="B21" s="9" t="s">
        <v>103</v>
      </c>
      <c r="C21" s="9">
        <v>4</v>
      </c>
      <c r="D21" s="9" t="s">
        <v>124</v>
      </c>
      <c r="E21" s="16" t="s">
        <v>47</v>
      </c>
      <c r="F21" s="17" t="s">
        <v>155</v>
      </c>
      <c r="G21" s="17" t="s">
        <v>127</v>
      </c>
      <c r="H21" s="36">
        <v>10400</v>
      </c>
      <c r="I21" s="37">
        <v>10550</v>
      </c>
      <c r="J21" s="37">
        <v>10650</v>
      </c>
      <c r="K21" s="37">
        <v>11270</v>
      </c>
      <c r="L21" s="38">
        <v>11020</v>
      </c>
      <c r="M21" s="38">
        <v>11330</v>
      </c>
      <c r="N21" s="39">
        <v>11920</v>
      </c>
      <c r="O21" s="40">
        <f t="shared" si="0"/>
        <v>77140</v>
      </c>
      <c r="P21" s="41">
        <v>2000</v>
      </c>
      <c r="Q21" s="42">
        <v>200</v>
      </c>
      <c r="R21" s="42">
        <v>200</v>
      </c>
      <c r="S21" s="42">
        <v>2250</v>
      </c>
      <c r="T21" s="43">
        <v>200</v>
      </c>
      <c r="U21" s="43">
        <v>200</v>
      </c>
      <c r="V21" s="44">
        <v>1500</v>
      </c>
      <c r="W21" s="45">
        <f t="shared" si="1"/>
        <v>6550</v>
      </c>
    </row>
    <row r="22" spans="1:23" s="3" customFormat="1" ht="30" customHeight="1" x14ac:dyDescent="0.25">
      <c r="A22" s="1"/>
      <c r="B22" s="9" t="s">
        <v>103</v>
      </c>
      <c r="C22" s="9">
        <v>4</v>
      </c>
      <c r="D22" s="9" t="s">
        <v>124</v>
      </c>
      <c r="E22" s="16" t="s">
        <v>67</v>
      </c>
      <c r="F22" s="17" t="s">
        <v>68</v>
      </c>
      <c r="G22" s="17" t="s">
        <v>128</v>
      </c>
      <c r="H22" s="36">
        <v>22342</v>
      </c>
      <c r="I22" s="37">
        <v>23013</v>
      </c>
      <c r="J22" s="37">
        <v>23702</v>
      </c>
      <c r="K22" s="37">
        <v>24414</v>
      </c>
      <c r="L22" s="38">
        <v>25147</v>
      </c>
      <c r="M22" s="38">
        <v>25900</v>
      </c>
      <c r="N22" s="39">
        <v>26677</v>
      </c>
      <c r="O22" s="40">
        <f t="shared" si="0"/>
        <v>171195</v>
      </c>
      <c r="P22" s="41">
        <v>101000</v>
      </c>
      <c r="Q22" s="42">
        <v>39400</v>
      </c>
      <c r="R22" s="42">
        <v>27000</v>
      </c>
      <c r="S22" s="42">
        <v>52000</v>
      </c>
      <c r="T22" s="43">
        <v>30000</v>
      </c>
      <c r="U22" s="43">
        <v>7000</v>
      </c>
      <c r="V22" s="44">
        <v>28000</v>
      </c>
      <c r="W22" s="45">
        <f t="shared" si="1"/>
        <v>284400</v>
      </c>
    </row>
    <row r="23" spans="1:23" ht="30" customHeight="1" x14ac:dyDescent="0.25">
      <c r="B23" s="9" t="s">
        <v>103</v>
      </c>
      <c r="C23" s="9">
        <v>4</v>
      </c>
      <c r="D23" s="9" t="s">
        <v>124</v>
      </c>
      <c r="E23" s="16" t="s">
        <v>59</v>
      </c>
      <c r="F23" s="17" t="s">
        <v>60</v>
      </c>
      <c r="G23" s="17" t="s">
        <v>17</v>
      </c>
      <c r="H23" s="36">
        <v>38263</v>
      </c>
      <c r="I23" s="37">
        <v>38976</v>
      </c>
      <c r="J23" s="37">
        <v>40078</v>
      </c>
      <c r="K23" s="37">
        <v>40795</v>
      </c>
      <c r="L23" s="38">
        <v>41928</v>
      </c>
      <c r="M23" s="38">
        <v>42702</v>
      </c>
      <c r="N23" s="39">
        <v>43493</v>
      </c>
      <c r="O23" s="40">
        <f t="shared" si="0"/>
        <v>286235</v>
      </c>
      <c r="P23" s="41">
        <v>13350</v>
      </c>
      <c r="Q23" s="42">
        <v>28620</v>
      </c>
      <c r="R23" s="42">
        <v>42150</v>
      </c>
      <c r="S23" s="42">
        <v>21820</v>
      </c>
      <c r="T23" s="43">
        <v>42550</v>
      </c>
      <c r="U23" s="43">
        <v>11000</v>
      </c>
      <c r="V23" s="44">
        <v>5500</v>
      </c>
      <c r="W23" s="45">
        <f t="shared" si="1"/>
        <v>164990</v>
      </c>
    </row>
    <row r="24" spans="1:23" s="3" customFormat="1" ht="30" customHeight="1" x14ac:dyDescent="0.25">
      <c r="A24" s="1"/>
      <c r="B24" s="9" t="s">
        <v>103</v>
      </c>
      <c r="C24" s="9">
        <v>3</v>
      </c>
      <c r="D24" s="9" t="s">
        <v>125</v>
      </c>
      <c r="E24" s="16" t="s">
        <v>87</v>
      </c>
      <c r="F24" s="17" t="s">
        <v>112</v>
      </c>
      <c r="G24" s="17" t="s">
        <v>127</v>
      </c>
      <c r="H24" s="36">
        <v>20067</v>
      </c>
      <c r="I24" s="37">
        <v>20259</v>
      </c>
      <c r="J24" s="37">
        <v>20741</v>
      </c>
      <c r="K24" s="37">
        <v>25441</v>
      </c>
      <c r="L24" s="38">
        <v>25639</v>
      </c>
      <c r="M24" s="38">
        <v>25626</v>
      </c>
      <c r="N24" s="39">
        <v>24902</v>
      </c>
      <c r="O24" s="40">
        <f t="shared" si="0"/>
        <v>162675</v>
      </c>
      <c r="P24" s="41">
        <v>84189</v>
      </c>
      <c r="Q24" s="42">
        <v>102189</v>
      </c>
      <c r="R24" s="42">
        <v>18389</v>
      </c>
      <c r="S24" s="42">
        <v>13389</v>
      </c>
      <c r="T24" s="43">
        <v>35639</v>
      </c>
      <c r="U24" s="43">
        <v>39389</v>
      </c>
      <c r="V24" s="44">
        <v>1389</v>
      </c>
      <c r="W24" s="45">
        <f t="shared" si="1"/>
        <v>294573</v>
      </c>
    </row>
    <row r="25" spans="1:23" ht="30" customHeight="1" x14ac:dyDescent="0.25">
      <c r="B25" s="9" t="s">
        <v>103</v>
      </c>
      <c r="C25" s="9">
        <v>4</v>
      </c>
      <c r="D25" s="9" t="s">
        <v>125</v>
      </c>
      <c r="E25" s="16" t="s">
        <v>91</v>
      </c>
      <c r="F25" s="17" t="s">
        <v>113</v>
      </c>
      <c r="G25" s="17" t="s">
        <v>129</v>
      </c>
      <c r="H25" s="36">
        <v>84138</v>
      </c>
      <c r="I25" s="37">
        <v>84188</v>
      </c>
      <c r="J25" s="37">
        <v>84238</v>
      </c>
      <c r="K25" s="37">
        <v>84238</v>
      </c>
      <c r="L25" s="38">
        <v>84288</v>
      </c>
      <c r="M25" s="38">
        <v>84288</v>
      </c>
      <c r="N25" s="39">
        <v>84288</v>
      </c>
      <c r="O25" s="40">
        <f t="shared" si="0"/>
        <v>589666</v>
      </c>
      <c r="P25" s="41">
        <v>101310</v>
      </c>
      <c r="Q25" s="42">
        <v>61290</v>
      </c>
      <c r="R25" s="42">
        <v>39690</v>
      </c>
      <c r="S25" s="42">
        <v>30640</v>
      </c>
      <c r="T25" s="43">
        <v>23020</v>
      </c>
      <c r="U25" s="43">
        <v>14770</v>
      </c>
      <c r="V25" s="44">
        <v>12920</v>
      </c>
      <c r="W25" s="45">
        <f t="shared" si="1"/>
        <v>283640</v>
      </c>
    </row>
    <row r="26" spans="1:23" ht="30" customHeight="1" x14ac:dyDescent="0.25">
      <c r="B26" s="9" t="s">
        <v>103</v>
      </c>
      <c r="C26" s="9">
        <v>4</v>
      </c>
      <c r="D26" s="9" t="s">
        <v>124</v>
      </c>
      <c r="E26" s="16" t="s">
        <v>51</v>
      </c>
      <c r="F26" s="17" t="s">
        <v>156</v>
      </c>
      <c r="G26" s="17" t="s">
        <v>23</v>
      </c>
      <c r="H26" s="36">
        <v>7832</v>
      </c>
      <c r="I26" s="37">
        <v>7862</v>
      </c>
      <c r="J26" s="37">
        <v>7923</v>
      </c>
      <c r="K26" s="37">
        <v>7956</v>
      </c>
      <c r="L26" s="38">
        <v>7990</v>
      </c>
      <c r="M26" s="38">
        <v>8025</v>
      </c>
      <c r="N26" s="39">
        <v>8061</v>
      </c>
      <c r="O26" s="40">
        <f t="shared" si="0"/>
        <v>55649</v>
      </c>
      <c r="P26" s="41">
        <v>4080</v>
      </c>
      <c r="Q26" s="42">
        <v>4080</v>
      </c>
      <c r="R26" s="42">
        <v>4080</v>
      </c>
      <c r="S26" s="42">
        <v>4080</v>
      </c>
      <c r="T26" s="43">
        <v>4080</v>
      </c>
      <c r="U26" s="43">
        <v>4080</v>
      </c>
      <c r="V26" s="44">
        <v>4080</v>
      </c>
      <c r="W26" s="45">
        <f t="shared" si="1"/>
        <v>28560</v>
      </c>
    </row>
    <row r="27" spans="1:23" ht="30" customHeight="1" x14ac:dyDescent="0.25">
      <c r="B27" s="9" t="s">
        <v>103</v>
      </c>
      <c r="C27" s="9">
        <v>5</v>
      </c>
      <c r="D27" s="9" t="s">
        <v>124</v>
      </c>
      <c r="E27" s="16" t="s">
        <v>145</v>
      </c>
      <c r="F27" s="17" t="s">
        <v>140</v>
      </c>
      <c r="G27" s="17" t="s">
        <v>128</v>
      </c>
      <c r="H27" s="36">
        <v>25480</v>
      </c>
      <c r="I27" s="37">
        <v>25480</v>
      </c>
      <c r="J27" s="37">
        <v>25900</v>
      </c>
      <c r="K27" s="37">
        <v>25900</v>
      </c>
      <c r="L27" s="38">
        <v>26560</v>
      </c>
      <c r="M27" s="38">
        <v>26560</v>
      </c>
      <c r="N27" s="39">
        <v>26560</v>
      </c>
      <c r="O27" s="40">
        <f t="shared" si="0"/>
        <v>182440</v>
      </c>
      <c r="P27" s="41">
        <v>12900</v>
      </c>
      <c r="Q27" s="42">
        <v>10550</v>
      </c>
      <c r="R27" s="42">
        <v>23530</v>
      </c>
      <c r="S27" s="42">
        <v>18550</v>
      </c>
      <c r="T27" s="43">
        <v>14840</v>
      </c>
      <c r="U27" s="43">
        <v>950</v>
      </c>
      <c r="V27" s="44">
        <v>0</v>
      </c>
      <c r="W27" s="45">
        <f t="shared" si="1"/>
        <v>81320</v>
      </c>
    </row>
    <row r="28" spans="1:23" ht="30" customHeight="1" x14ac:dyDescent="0.25">
      <c r="B28" s="9" t="s">
        <v>103</v>
      </c>
      <c r="C28" s="9">
        <v>3</v>
      </c>
      <c r="D28" s="9" t="s">
        <v>124</v>
      </c>
      <c r="E28" s="16" t="s">
        <v>52</v>
      </c>
      <c r="F28" s="17" t="s">
        <v>53</v>
      </c>
      <c r="G28" s="17" t="s">
        <v>127</v>
      </c>
      <c r="H28" s="36">
        <v>4549</v>
      </c>
      <c r="I28" s="37">
        <v>5459</v>
      </c>
      <c r="J28" s="37">
        <v>6550</v>
      </c>
      <c r="K28" s="37">
        <v>6877</v>
      </c>
      <c r="L28" s="38">
        <v>7121</v>
      </c>
      <c r="M28" s="38">
        <v>7583</v>
      </c>
      <c r="N28" s="39">
        <v>7962</v>
      </c>
      <c r="O28" s="40">
        <f t="shared" si="0"/>
        <v>46101</v>
      </c>
      <c r="P28" s="41">
        <v>400</v>
      </c>
      <c r="Q28" s="42">
        <v>25800</v>
      </c>
      <c r="R28" s="42">
        <v>25800</v>
      </c>
      <c r="S28" s="42">
        <v>400</v>
      </c>
      <c r="T28" s="43">
        <v>400</v>
      </c>
      <c r="U28" s="43">
        <v>400</v>
      </c>
      <c r="V28" s="44">
        <v>400</v>
      </c>
      <c r="W28" s="45">
        <f t="shared" si="1"/>
        <v>53600</v>
      </c>
    </row>
    <row r="29" spans="1:23" ht="30" customHeight="1" x14ac:dyDescent="0.25">
      <c r="B29" s="9" t="s">
        <v>104</v>
      </c>
      <c r="C29" s="9">
        <v>4</v>
      </c>
      <c r="D29" s="9" t="s">
        <v>124</v>
      </c>
      <c r="E29" s="16" t="s">
        <v>6</v>
      </c>
      <c r="F29" s="17" t="s">
        <v>7</v>
      </c>
      <c r="G29" s="17" t="s">
        <v>83</v>
      </c>
      <c r="H29" s="36">
        <v>22392</v>
      </c>
      <c r="I29" s="37">
        <v>22823</v>
      </c>
      <c r="J29" s="37">
        <v>23283</v>
      </c>
      <c r="K29" s="37">
        <v>23745</v>
      </c>
      <c r="L29" s="38">
        <v>24191</v>
      </c>
      <c r="M29" s="38">
        <v>24671</v>
      </c>
      <c r="N29" s="39">
        <v>25161</v>
      </c>
      <c r="O29" s="40">
        <f t="shared" si="0"/>
        <v>166266</v>
      </c>
      <c r="P29" s="41">
        <v>29500</v>
      </c>
      <c r="Q29" s="42">
        <v>32500</v>
      </c>
      <c r="R29" s="42">
        <v>24500</v>
      </c>
      <c r="S29" s="42">
        <v>12300</v>
      </c>
      <c r="T29" s="43">
        <v>12500</v>
      </c>
      <c r="U29" s="43">
        <v>13300</v>
      </c>
      <c r="V29" s="44">
        <v>10300</v>
      </c>
      <c r="W29" s="45">
        <f t="shared" si="1"/>
        <v>134900</v>
      </c>
    </row>
    <row r="30" spans="1:23" ht="30" customHeight="1" x14ac:dyDescent="0.25">
      <c r="B30" s="9" t="s">
        <v>104</v>
      </c>
      <c r="C30" s="9">
        <v>5</v>
      </c>
      <c r="D30" s="9" t="s">
        <v>124</v>
      </c>
      <c r="E30" s="16" t="s">
        <v>141</v>
      </c>
      <c r="F30" s="17" t="s">
        <v>100</v>
      </c>
      <c r="G30" s="17" t="s">
        <v>86</v>
      </c>
      <c r="H30" s="36">
        <v>288437.86</v>
      </c>
      <c r="I30" s="37">
        <v>297888.84000000003</v>
      </c>
      <c r="J30" s="37">
        <v>300305.46999999997</v>
      </c>
      <c r="K30" s="37">
        <v>312912.90000000002</v>
      </c>
      <c r="L30" s="38">
        <v>322552.55</v>
      </c>
      <c r="M30" s="38">
        <v>406434.31</v>
      </c>
      <c r="N30" s="39">
        <v>415582.23</v>
      </c>
      <c r="O30" s="40">
        <f t="shared" si="0"/>
        <v>2344114.16</v>
      </c>
      <c r="P30" s="41">
        <v>40000</v>
      </c>
      <c r="Q30" s="42">
        <v>44000</v>
      </c>
      <c r="R30" s="42">
        <v>46000</v>
      </c>
      <c r="S30" s="42">
        <v>29000</v>
      </c>
      <c r="T30" s="43">
        <v>36000</v>
      </c>
      <c r="U30" s="43">
        <v>31000</v>
      </c>
      <c r="V30" s="44">
        <v>25000</v>
      </c>
      <c r="W30" s="45">
        <f t="shared" si="1"/>
        <v>251000</v>
      </c>
    </row>
    <row r="31" spans="1:23" ht="30" customHeight="1" x14ac:dyDescent="0.25">
      <c r="B31" s="9" t="s">
        <v>104</v>
      </c>
      <c r="C31" s="9">
        <v>5</v>
      </c>
      <c r="D31" s="9" t="s">
        <v>124</v>
      </c>
      <c r="E31" s="16" t="s">
        <v>15</v>
      </c>
      <c r="F31" s="17" t="s">
        <v>16</v>
      </c>
      <c r="G31" s="17" t="s">
        <v>17</v>
      </c>
      <c r="H31" s="36">
        <v>85210</v>
      </c>
      <c r="I31" s="37">
        <v>87766</v>
      </c>
      <c r="J31" s="37">
        <v>90399</v>
      </c>
      <c r="K31" s="37">
        <v>93111</v>
      </c>
      <c r="L31" s="38">
        <v>95905</v>
      </c>
      <c r="M31" s="38">
        <v>98782</v>
      </c>
      <c r="N31" s="39">
        <v>101745</v>
      </c>
      <c r="O31" s="40">
        <f t="shared" si="0"/>
        <v>652918</v>
      </c>
      <c r="P31" s="41">
        <v>65000</v>
      </c>
      <c r="Q31" s="42">
        <v>145000</v>
      </c>
      <c r="R31" s="42">
        <v>240000</v>
      </c>
      <c r="S31" s="42">
        <v>600000</v>
      </c>
      <c r="T31" s="43">
        <v>170000</v>
      </c>
      <c r="U31" s="43">
        <v>65000</v>
      </c>
      <c r="V31" s="44">
        <v>0</v>
      </c>
      <c r="W31" s="45">
        <f t="shared" si="1"/>
        <v>1285000</v>
      </c>
    </row>
    <row r="32" spans="1:23" ht="30" customHeight="1" x14ac:dyDescent="0.25">
      <c r="B32" s="9" t="s">
        <v>104</v>
      </c>
      <c r="C32" s="9">
        <v>4</v>
      </c>
      <c r="D32" s="9" t="s">
        <v>124</v>
      </c>
      <c r="E32" s="16" t="s">
        <v>71</v>
      </c>
      <c r="F32" s="17" t="s">
        <v>72</v>
      </c>
      <c r="G32" s="17" t="s">
        <v>130</v>
      </c>
      <c r="H32" s="36">
        <v>18355</v>
      </c>
      <c r="I32" s="37">
        <v>18828</v>
      </c>
      <c r="J32" s="37">
        <v>19274</v>
      </c>
      <c r="K32" s="37">
        <v>19748</v>
      </c>
      <c r="L32" s="38">
        <v>20236</v>
      </c>
      <c r="M32" s="38">
        <v>20725</v>
      </c>
      <c r="N32" s="39">
        <v>21256</v>
      </c>
      <c r="O32" s="40">
        <f t="shared" si="0"/>
        <v>138422</v>
      </c>
      <c r="P32" s="41">
        <v>26525</v>
      </c>
      <c r="Q32" s="42">
        <v>31216</v>
      </c>
      <c r="R32" s="42">
        <v>17760</v>
      </c>
      <c r="S32" s="42">
        <v>44500</v>
      </c>
      <c r="T32" s="43">
        <v>1800</v>
      </c>
      <c r="U32" s="43">
        <v>1500</v>
      </c>
      <c r="V32" s="44">
        <v>0</v>
      </c>
      <c r="W32" s="45">
        <f t="shared" si="1"/>
        <v>123301</v>
      </c>
    </row>
    <row r="33" spans="1:25" ht="30" customHeight="1" x14ac:dyDescent="0.25">
      <c r="B33" s="9" t="s">
        <v>104</v>
      </c>
      <c r="C33" s="9">
        <v>3</v>
      </c>
      <c r="D33" s="9" t="s">
        <v>125</v>
      </c>
      <c r="E33" s="16" t="s">
        <v>98</v>
      </c>
      <c r="F33" s="17" t="s">
        <v>118</v>
      </c>
      <c r="G33" s="17" t="s">
        <v>99</v>
      </c>
      <c r="H33" s="36">
        <v>15149</v>
      </c>
      <c r="I33" s="37">
        <v>29742</v>
      </c>
      <c r="J33" s="37">
        <v>26841</v>
      </c>
      <c r="K33" s="37">
        <v>19698</v>
      </c>
      <c r="L33" s="38">
        <v>19022</v>
      </c>
      <c r="M33" s="38">
        <v>18432</v>
      </c>
      <c r="N33" s="39">
        <v>18406</v>
      </c>
      <c r="O33" s="40">
        <f t="shared" si="0"/>
        <v>147290</v>
      </c>
      <c r="P33" s="41">
        <v>2920</v>
      </c>
      <c r="Q33" s="42">
        <v>135870</v>
      </c>
      <c r="R33" s="42">
        <v>127330</v>
      </c>
      <c r="S33" s="42">
        <v>1540</v>
      </c>
      <c r="T33" s="43">
        <v>1060</v>
      </c>
      <c r="U33" s="43">
        <v>1110</v>
      </c>
      <c r="V33" s="44">
        <v>1090</v>
      </c>
      <c r="W33" s="45">
        <f t="shared" si="1"/>
        <v>270920</v>
      </c>
    </row>
    <row r="34" spans="1:25" ht="30" customHeight="1" x14ac:dyDescent="0.25">
      <c r="B34" s="9" t="s">
        <v>104</v>
      </c>
      <c r="C34" s="9">
        <v>3</v>
      </c>
      <c r="D34" s="9" t="s">
        <v>125</v>
      </c>
      <c r="E34" s="16" t="s">
        <v>89</v>
      </c>
      <c r="F34" s="17" t="s">
        <v>114</v>
      </c>
      <c r="G34" s="17" t="s">
        <v>128</v>
      </c>
      <c r="H34" s="36">
        <v>35626</v>
      </c>
      <c r="I34" s="37">
        <v>37409</v>
      </c>
      <c r="J34" s="37">
        <v>39280</v>
      </c>
      <c r="K34" s="37">
        <v>41246</v>
      </c>
      <c r="L34" s="38">
        <v>43308</v>
      </c>
      <c r="M34" s="38">
        <v>45474</v>
      </c>
      <c r="N34" s="39">
        <v>47747</v>
      </c>
      <c r="O34" s="40">
        <f t="shared" si="0"/>
        <v>290090</v>
      </c>
      <c r="P34" s="41">
        <v>1435</v>
      </c>
      <c r="Q34" s="42">
        <v>26215</v>
      </c>
      <c r="R34" s="42">
        <v>48890</v>
      </c>
      <c r="S34" s="42">
        <v>14045</v>
      </c>
      <c r="T34" s="43">
        <v>5455</v>
      </c>
      <c r="U34" s="43">
        <v>4375</v>
      </c>
      <c r="V34" s="44">
        <v>0</v>
      </c>
      <c r="W34" s="45">
        <f t="shared" si="1"/>
        <v>100415</v>
      </c>
    </row>
    <row r="35" spans="1:25" ht="30" customHeight="1" x14ac:dyDescent="0.25">
      <c r="B35" s="9" t="s">
        <v>104</v>
      </c>
      <c r="C35" s="9">
        <v>5</v>
      </c>
      <c r="D35" s="9" t="s">
        <v>124</v>
      </c>
      <c r="E35" s="16" t="s">
        <v>27</v>
      </c>
      <c r="F35" s="17" t="s">
        <v>157</v>
      </c>
      <c r="G35" s="17" t="s">
        <v>127</v>
      </c>
      <c r="H35" s="36">
        <v>17603</v>
      </c>
      <c r="I35" s="37">
        <v>18043</v>
      </c>
      <c r="J35" s="37">
        <v>18495</v>
      </c>
      <c r="K35" s="37">
        <v>18957</v>
      </c>
      <c r="L35" s="38">
        <v>19431</v>
      </c>
      <c r="M35" s="38">
        <v>19917</v>
      </c>
      <c r="N35" s="39">
        <v>20415</v>
      </c>
      <c r="O35" s="40">
        <f t="shared" si="0"/>
        <v>132861</v>
      </c>
      <c r="P35" s="41">
        <v>2500</v>
      </c>
      <c r="Q35" s="42">
        <v>12200</v>
      </c>
      <c r="R35" s="42">
        <v>2800</v>
      </c>
      <c r="S35" s="42">
        <v>56800</v>
      </c>
      <c r="T35" s="43">
        <v>2800</v>
      </c>
      <c r="U35" s="43">
        <v>2800</v>
      </c>
      <c r="V35" s="44">
        <v>2800</v>
      </c>
      <c r="W35" s="45">
        <f t="shared" si="1"/>
        <v>82700</v>
      </c>
    </row>
    <row r="36" spans="1:25" ht="30" customHeight="1" x14ac:dyDescent="0.25">
      <c r="B36" s="9" t="s">
        <v>105</v>
      </c>
      <c r="C36" s="9">
        <v>5</v>
      </c>
      <c r="D36" s="9" t="s">
        <v>124</v>
      </c>
      <c r="E36" s="16" t="s">
        <v>2</v>
      </c>
      <c r="F36" s="17" t="s">
        <v>158</v>
      </c>
      <c r="G36" s="17" t="s">
        <v>3</v>
      </c>
      <c r="H36" s="36">
        <v>42043</v>
      </c>
      <c r="I36" s="37">
        <v>42489</v>
      </c>
      <c r="J36" s="37">
        <v>43268</v>
      </c>
      <c r="K36" s="37">
        <v>44633</v>
      </c>
      <c r="L36" s="38">
        <v>45997</v>
      </c>
      <c r="M36" s="38">
        <v>47572</v>
      </c>
      <c r="N36" s="39">
        <v>49145</v>
      </c>
      <c r="O36" s="40">
        <f t="shared" si="0"/>
        <v>315147</v>
      </c>
      <c r="P36" s="41">
        <v>40250</v>
      </c>
      <c r="Q36" s="42">
        <v>27781</v>
      </c>
      <c r="R36" s="42">
        <v>15443</v>
      </c>
      <c r="S36" s="42">
        <v>24450</v>
      </c>
      <c r="T36" s="43">
        <v>18680</v>
      </c>
      <c r="U36" s="43">
        <v>18360</v>
      </c>
      <c r="V36" s="44">
        <v>13100</v>
      </c>
      <c r="W36" s="45">
        <f t="shared" si="1"/>
        <v>158064</v>
      </c>
    </row>
    <row r="37" spans="1:25" ht="30" customHeight="1" x14ac:dyDescent="0.25">
      <c r="B37" s="9" t="s">
        <v>105</v>
      </c>
      <c r="C37" s="9">
        <v>4</v>
      </c>
      <c r="D37" s="9" t="s">
        <v>124</v>
      </c>
      <c r="E37" s="16" t="s">
        <v>73</v>
      </c>
      <c r="F37" s="17" t="s">
        <v>74</v>
      </c>
      <c r="G37" s="17" t="s">
        <v>131</v>
      </c>
      <c r="H37" s="36">
        <v>27447</v>
      </c>
      <c r="I37" s="37">
        <v>28680</v>
      </c>
      <c r="J37" s="37">
        <v>29297</v>
      </c>
      <c r="K37" s="37">
        <v>30839</v>
      </c>
      <c r="L37" s="38">
        <v>32227</v>
      </c>
      <c r="M37" s="38">
        <v>33460</v>
      </c>
      <c r="N37" s="39">
        <v>33769</v>
      </c>
      <c r="O37" s="40">
        <f t="shared" si="0"/>
        <v>215719</v>
      </c>
      <c r="P37" s="41">
        <v>33000</v>
      </c>
      <c r="Q37" s="42">
        <v>30000</v>
      </c>
      <c r="R37" s="42">
        <v>29000</v>
      </c>
      <c r="S37" s="42">
        <v>29000</v>
      </c>
      <c r="T37" s="43">
        <v>32000</v>
      </c>
      <c r="U37" s="43">
        <v>32000</v>
      </c>
      <c r="V37" s="44">
        <v>32000</v>
      </c>
      <c r="W37" s="45">
        <f t="shared" si="1"/>
        <v>217000</v>
      </c>
    </row>
    <row r="38" spans="1:25" ht="30" customHeight="1" x14ac:dyDescent="0.25">
      <c r="B38" s="9" t="s">
        <v>105</v>
      </c>
      <c r="C38" s="9">
        <v>5</v>
      </c>
      <c r="D38" s="9" t="s">
        <v>124</v>
      </c>
      <c r="E38" s="16" t="s">
        <v>35</v>
      </c>
      <c r="F38" s="17" t="s">
        <v>147</v>
      </c>
      <c r="G38" s="17" t="s">
        <v>132</v>
      </c>
      <c r="H38" s="36">
        <v>64845</v>
      </c>
      <c r="I38" s="37">
        <v>65158</v>
      </c>
      <c r="J38" s="37">
        <v>68338</v>
      </c>
      <c r="K38" s="37">
        <v>70002</v>
      </c>
      <c r="L38" s="38">
        <v>71249</v>
      </c>
      <c r="M38" s="38">
        <v>72713</v>
      </c>
      <c r="N38" s="39">
        <v>73165</v>
      </c>
      <c r="O38" s="40">
        <f t="shared" ref="O38:O62" si="2">SUM(H38:N38)</f>
        <v>485470</v>
      </c>
      <c r="P38" s="41">
        <v>24255</v>
      </c>
      <c r="Q38" s="42">
        <v>25300</v>
      </c>
      <c r="R38" s="42">
        <v>31995</v>
      </c>
      <c r="S38" s="42">
        <v>35915</v>
      </c>
      <c r="T38" s="43">
        <v>15775</v>
      </c>
      <c r="U38" s="43">
        <v>11775</v>
      </c>
      <c r="V38" s="44">
        <v>19715</v>
      </c>
      <c r="W38" s="45">
        <f t="shared" ref="W38:W58" si="3">SUM(P38:V38)</f>
        <v>164730</v>
      </c>
    </row>
    <row r="39" spans="1:25" ht="30" customHeight="1" x14ac:dyDescent="0.25">
      <c r="B39" s="9" t="s">
        <v>105</v>
      </c>
      <c r="C39" s="9">
        <v>4</v>
      </c>
      <c r="D39" s="9" t="s">
        <v>125</v>
      </c>
      <c r="E39" s="16" t="s">
        <v>88</v>
      </c>
      <c r="F39" s="17" t="s">
        <v>115</v>
      </c>
      <c r="G39" s="17" t="s">
        <v>128</v>
      </c>
      <c r="H39" s="36">
        <v>28629</v>
      </c>
      <c r="I39" s="37">
        <v>33113</v>
      </c>
      <c r="J39" s="37">
        <v>33982</v>
      </c>
      <c r="K39" s="37">
        <v>33432</v>
      </c>
      <c r="L39" s="38">
        <v>33432</v>
      </c>
      <c r="M39" s="38">
        <v>33982</v>
      </c>
      <c r="N39" s="39">
        <v>33432</v>
      </c>
      <c r="O39" s="40">
        <f t="shared" si="2"/>
        <v>230002</v>
      </c>
      <c r="P39" s="41">
        <v>80000</v>
      </c>
      <c r="Q39" s="42">
        <v>0</v>
      </c>
      <c r="R39" s="42">
        <v>0</v>
      </c>
      <c r="S39" s="42">
        <v>14000</v>
      </c>
      <c r="T39" s="43">
        <v>46000</v>
      </c>
      <c r="U39" s="43">
        <v>0</v>
      </c>
      <c r="V39" s="44">
        <v>0</v>
      </c>
      <c r="W39" s="45">
        <f t="shared" si="3"/>
        <v>140000</v>
      </c>
    </row>
    <row r="40" spans="1:25" ht="30" customHeight="1" x14ac:dyDescent="0.25">
      <c r="B40" s="9" t="s">
        <v>105</v>
      </c>
      <c r="C40" s="9">
        <v>4</v>
      </c>
      <c r="D40" s="9" t="s">
        <v>124</v>
      </c>
      <c r="E40" s="16" t="s">
        <v>48</v>
      </c>
      <c r="F40" s="17" t="s">
        <v>49</v>
      </c>
      <c r="G40" s="17" t="s">
        <v>50</v>
      </c>
      <c r="H40" s="36">
        <v>39414.25</v>
      </c>
      <c r="I40" s="37">
        <v>40253.25</v>
      </c>
      <c r="J40" s="37">
        <v>41039</v>
      </c>
      <c r="K40" s="37">
        <v>41896</v>
      </c>
      <c r="L40" s="38">
        <v>42454</v>
      </c>
      <c r="M40" s="38">
        <v>43267</v>
      </c>
      <c r="N40" s="39">
        <v>43840</v>
      </c>
      <c r="O40" s="40">
        <f t="shared" si="2"/>
        <v>292163.5</v>
      </c>
      <c r="P40" s="41">
        <v>39785</v>
      </c>
      <c r="Q40" s="42">
        <v>138397</v>
      </c>
      <c r="R40" s="42">
        <v>34538</v>
      </c>
      <c r="S40" s="42">
        <v>0</v>
      </c>
      <c r="T40" s="43">
        <v>0</v>
      </c>
      <c r="U40" s="43">
        <v>0</v>
      </c>
      <c r="V40" s="44">
        <v>0</v>
      </c>
      <c r="W40" s="45">
        <f t="shared" si="3"/>
        <v>212720</v>
      </c>
    </row>
    <row r="41" spans="1:25" ht="30" customHeight="1" x14ac:dyDescent="0.25">
      <c r="B41" s="9" t="s">
        <v>105</v>
      </c>
      <c r="C41" s="9">
        <v>5</v>
      </c>
      <c r="D41" s="9" t="s">
        <v>124</v>
      </c>
      <c r="E41" s="16" t="s">
        <v>80</v>
      </c>
      <c r="F41" s="17" t="s">
        <v>82</v>
      </c>
      <c r="G41" s="17" t="s">
        <v>1</v>
      </c>
      <c r="H41" s="36">
        <v>89900</v>
      </c>
      <c r="I41" s="37">
        <v>100700</v>
      </c>
      <c r="J41" s="37">
        <v>86300</v>
      </c>
      <c r="K41" s="37">
        <v>86700</v>
      </c>
      <c r="L41" s="38">
        <v>88400</v>
      </c>
      <c r="M41" s="38">
        <v>90100</v>
      </c>
      <c r="N41" s="39">
        <v>91900</v>
      </c>
      <c r="O41" s="40">
        <f t="shared" si="2"/>
        <v>634000</v>
      </c>
      <c r="P41" s="41">
        <v>84700</v>
      </c>
      <c r="Q41" s="42">
        <v>39200</v>
      </c>
      <c r="R41" s="42">
        <v>60900</v>
      </c>
      <c r="S41" s="42">
        <v>63800</v>
      </c>
      <c r="T41" s="43">
        <v>80300</v>
      </c>
      <c r="U41" s="43">
        <v>55500</v>
      </c>
      <c r="V41" s="44">
        <v>10900</v>
      </c>
      <c r="W41" s="45">
        <f t="shared" si="3"/>
        <v>395300</v>
      </c>
    </row>
    <row r="42" spans="1:25" ht="30" customHeight="1" x14ac:dyDescent="0.25">
      <c r="B42" s="9" t="s">
        <v>105</v>
      </c>
      <c r="C42" s="9">
        <v>4</v>
      </c>
      <c r="D42" s="9" t="s">
        <v>125</v>
      </c>
      <c r="E42" s="16" t="s">
        <v>96</v>
      </c>
      <c r="F42" s="17" t="s">
        <v>165</v>
      </c>
      <c r="G42" s="17" t="s">
        <v>131</v>
      </c>
      <c r="H42" s="36">
        <v>19597</v>
      </c>
      <c r="I42" s="37">
        <v>19597</v>
      </c>
      <c r="J42" s="37">
        <v>19971</v>
      </c>
      <c r="K42" s="37">
        <v>19971</v>
      </c>
      <c r="L42" s="38">
        <v>19971</v>
      </c>
      <c r="M42" s="38">
        <v>19641</v>
      </c>
      <c r="N42" s="39">
        <v>19641</v>
      </c>
      <c r="O42" s="40">
        <f t="shared" si="2"/>
        <v>138389</v>
      </c>
      <c r="P42" s="41">
        <v>19080</v>
      </c>
      <c r="Q42" s="42">
        <v>32930</v>
      </c>
      <c r="R42" s="42">
        <v>17700</v>
      </c>
      <c r="S42" s="42">
        <v>10280</v>
      </c>
      <c r="T42" s="43">
        <v>3970</v>
      </c>
      <c r="U42" s="43">
        <v>4050</v>
      </c>
      <c r="V42" s="44">
        <v>0</v>
      </c>
      <c r="W42" s="45">
        <f t="shared" si="3"/>
        <v>88010</v>
      </c>
    </row>
    <row r="43" spans="1:25" ht="30" customHeight="1" x14ac:dyDescent="0.25">
      <c r="B43" s="9" t="s">
        <v>106</v>
      </c>
      <c r="C43" s="9">
        <v>5</v>
      </c>
      <c r="D43" s="9" t="s">
        <v>124</v>
      </c>
      <c r="E43" s="16" t="s">
        <v>160</v>
      </c>
      <c r="F43" s="17" t="s">
        <v>159</v>
      </c>
      <c r="G43" s="17" t="s">
        <v>61</v>
      </c>
      <c r="H43" s="36">
        <v>68584</v>
      </c>
      <c r="I43" s="37">
        <v>69428</v>
      </c>
      <c r="J43" s="37">
        <v>70867</v>
      </c>
      <c r="K43" s="37">
        <v>72274</v>
      </c>
      <c r="L43" s="38">
        <v>73088</v>
      </c>
      <c r="M43" s="38">
        <v>74014</v>
      </c>
      <c r="N43" s="39">
        <v>75055</v>
      </c>
      <c r="O43" s="40">
        <f t="shared" si="2"/>
        <v>503310</v>
      </c>
      <c r="P43" s="41">
        <v>49491</v>
      </c>
      <c r="Q43" s="42">
        <v>78263</v>
      </c>
      <c r="R43" s="42">
        <v>63877</v>
      </c>
      <c r="S43" s="42">
        <v>177412</v>
      </c>
      <c r="T43" s="43">
        <v>55706</v>
      </c>
      <c r="U43" s="43">
        <v>44160</v>
      </c>
      <c r="V43" s="44">
        <v>168550</v>
      </c>
      <c r="W43" s="45">
        <f t="shared" si="3"/>
        <v>637459</v>
      </c>
    </row>
    <row r="44" spans="1:25" ht="30" customHeight="1" x14ac:dyDescent="0.25">
      <c r="B44" s="9" t="s">
        <v>106</v>
      </c>
      <c r="C44" s="9">
        <v>5</v>
      </c>
      <c r="D44" s="9" t="s">
        <v>124</v>
      </c>
      <c r="E44" s="16" t="s">
        <v>8</v>
      </c>
      <c r="F44" s="17" t="s">
        <v>9</v>
      </c>
      <c r="G44" s="17" t="s">
        <v>10</v>
      </c>
      <c r="H44" s="36">
        <v>112000</v>
      </c>
      <c r="I44" s="37">
        <v>118940</v>
      </c>
      <c r="J44" s="37">
        <v>131469</v>
      </c>
      <c r="K44" s="37">
        <v>136692</v>
      </c>
      <c r="L44" s="38">
        <v>143278</v>
      </c>
      <c r="M44" s="38">
        <v>146459</v>
      </c>
      <c r="N44" s="39">
        <v>150235</v>
      </c>
      <c r="O44" s="40">
        <f t="shared" si="2"/>
        <v>939073</v>
      </c>
      <c r="P44" s="41">
        <v>145000</v>
      </c>
      <c r="Q44" s="42">
        <v>95000</v>
      </c>
      <c r="R44" s="42">
        <v>43000</v>
      </c>
      <c r="S44" s="42">
        <v>74000</v>
      </c>
      <c r="T44" s="43">
        <v>40000</v>
      </c>
      <c r="U44" s="43">
        <v>29000</v>
      </c>
      <c r="V44" s="44">
        <v>29000</v>
      </c>
      <c r="W44" s="45">
        <f t="shared" si="3"/>
        <v>455000</v>
      </c>
      <c r="Y44" s="2"/>
    </row>
    <row r="45" spans="1:25" s="3" customFormat="1" ht="30" customHeight="1" x14ac:dyDescent="0.25">
      <c r="A45" s="1"/>
      <c r="B45" s="9" t="s">
        <v>106</v>
      </c>
      <c r="C45" s="9">
        <v>5</v>
      </c>
      <c r="D45" s="9" t="s">
        <v>124</v>
      </c>
      <c r="E45" s="16" t="s">
        <v>11</v>
      </c>
      <c r="F45" s="17" t="s">
        <v>12</v>
      </c>
      <c r="G45" s="17" t="s">
        <v>1</v>
      </c>
      <c r="H45" s="36">
        <v>81694</v>
      </c>
      <c r="I45" s="37">
        <v>87388</v>
      </c>
      <c r="J45" s="37">
        <v>95529</v>
      </c>
      <c r="K45" s="37">
        <v>100864</v>
      </c>
      <c r="L45" s="38">
        <v>105100</v>
      </c>
      <c r="M45" s="38">
        <v>110140</v>
      </c>
      <c r="N45" s="39">
        <v>113658</v>
      </c>
      <c r="O45" s="40">
        <f t="shared" si="2"/>
        <v>694373</v>
      </c>
      <c r="P45" s="41">
        <v>122050</v>
      </c>
      <c r="Q45" s="42">
        <v>251005</v>
      </c>
      <c r="R45" s="42">
        <v>246103</v>
      </c>
      <c r="S45" s="42">
        <v>100995</v>
      </c>
      <c r="T45" s="43">
        <v>119555</v>
      </c>
      <c r="U45" s="43">
        <v>115792</v>
      </c>
      <c r="V45" s="44">
        <v>51730</v>
      </c>
      <c r="W45" s="45">
        <f t="shared" si="3"/>
        <v>1007230</v>
      </c>
    </row>
    <row r="46" spans="1:25" ht="30" customHeight="1" x14ac:dyDescent="0.25">
      <c r="B46" s="9" t="s">
        <v>106</v>
      </c>
      <c r="C46" s="9">
        <v>5</v>
      </c>
      <c r="D46" s="9" t="s">
        <v>124</v>
      </c>
      <c r="E46" s="16" t="s">
        <v>62</v>
      </c>
      <c r="F46" s="17" t="s">
        <v>63</v>
      </c>
      <c r="G46" s="17" t="s">
        <v>1</v>
      </c>
      <c r="H46" s="36">
        <v>110441</v>
      </c>
      <c r="I46" s="37">
        <v>110985</v>
      </c>
      <c r="J46" s="37">
        <v>113282</v>
      </c>
      <c r="K46" s="37">
        <v>118589</v>
      </c>
      <c r="L46" s="38">
        <v>120975</v>
      </c>
      <c r="M46" s="38">
        <v>121301</v>
      </c>
      <c r="N46" s="39">
        <v>121606</v>
      </c>
      <c r="O46" s="40">
        <f t="shared" si="2"/>
        <v>817179</v>
      </c>
      <c r="P46" s="41">
        <v>60179</v>
      </c>
      <c r="Q46" s="42">
        <v>60180</v>
      </c>
      <c r="R46" s="42">
        <v>45655</v>
      </c>
      <c r="S46" s="42">
        <v>43668</v>
      </c>
      <c r="T46" s="43">
        <v>19816</v>
      </c>
      <c r="U46" s="43">
        <v>14110</v>
      </c>
      <c r="V46" s="44">
        <v>14340</v>
      </c>
      <c r="W46" s="45">
        <f t="shared" si="3"/>
        <v>257948</v>
      </c>
    </row>
    <row r="47" spans="1:25" ht="30" customHeight="1" x14ac:dyDescent="0.25">
      <c r="B47" s="9" t="s">
        <v>106</v>
      </c>
      <c r="C47" s="9">
        <v>5</v>
      </c>
      <c r="D47" s="9" t="s">
        <v>124</v>
      </c>
      <c r="E47" s="16" t="s">
        <v>36</v>
      </c>
      <c r="F47" s="17" t="s">
        <v>37</v>
      </c>
      <c r="G47" s="17" t="s">
        <v>10</v>
      </c>
      <c r="H47" s="36">
        <v>139563</v>
      </c>
      <c r="I47" s="37">
        <v>146476</v>
      </c>
      <c r="J47" s="37">
        <v>154730</v>
      </c>
      <c r="K47" s="37">
        <v>170574</v>
      </c>
      <c r="L47" s="38">
        <v>175533</v>
      </c>
      <c r="M47" s="38">
        <v>180691</v>
      </c>
      <c r="N47" s="39">
        <v>185781</v>
      </c>
      <c r="O47" s="40">
        <f t="shared" si="2"/>
        <v>1153348</v>
      </c>
      <c r="P47" s="41">
        <v>309153</v>
      </c>
      <c r="Q47" s="42">
        <v>335150</v>
      </c>
      <c r="R47" s="42">
        <v>190011</v>
      </c>
      <c r="S47" s="42">
        <v>399408</v>
      </c>
      <c r="T47" s="43">
        <v>140650</v>
      </c>
      <c r="U47" s="43">
        <v>139300</v>
      </c>
      <c r="V47" s="44">
        <v>109653</v>
      </c>
      <c r="W47" s="45">
        <f t="shared" si="3"/>
        <v>1623325</v>
      </c>
    </row>
    <row r="48" spans="1:25" ht="30" customHeight="1" x14ac:dyDescent="0.25">
      <c r="B48" s="9" t="s">
        <v>106</v>
      </c>
      <c r="C48" s="9">
        <v>5</v>
      </c>
      <c r="D48" s="9" t="s">
        <v>124</v>
      </c>
      <c r="E48" s="16" t="s">
        <v>38</v>
      </c>
      <c r="F48" s="17" t="s">
        <v>39</v>
      </c>
      <c r="G48" s="17" t="s">
        <v>10</v>
      </c>
      <c r="H48" s="36">
        <v>89199</v>
      </c>
      <c r="I48" s="37">
        <v>92192</v>
      </c>
      <c r="J48" s="37">
        <v>96686</v>
      </c>
      <c r="K48" s="37">
        <v>98455</v>
      </c>
      <c r="L48" s="38">
        <v>101466</v>
      </c>
      <c r="M48" s="38">
        <v>105354</v>
      </c>
      <c r="N48" s="39">
        <v>106749</v>
      </c>
      <c r="O48" s="40">
        <f t="shared" si="2"/>
        <v>690101</v>
      </c>
      <c r="P48" s="41">
        <v>70000</v>
      </c>
      <c r="Q48" s="42">
        <v>121900</v>
      </c>
      <c r="R48" s="42">
        <v>149500</v>
      </c>
      <c r="S48" s="42">
        <v>36000</v>
      </c>
      <c r="T48" s="43">
        <v>22200</v>
      </c>
      <c r="U48" s="43">
        <v>41100</v>
      </c>
      <c r="V48" s="44">
        <v>7500</v>
      </c>
      <c r="W48" s="45">
        <f t="shared" si="3"/>
        <v>448200</v>
      </c>
    </row>
    <row r="49" spans="2:23" ht="30" customHeight="1" x14ac:dyDescent="0.25">
      <c r="B49" s="9" t="s">
        <v>106</v>
      </c>
      <c r="C49" s="9">
        <v>4</v>
      </c>
      <c r="D49" s="9" t="s">
        <v>125</v>
      </c>
      <c r="E49" s="16" t="s">
        <v>101</v>
      </c>
      <c r="F49" s="17" t="s">
        <v>116</v>
      </c>
      <c r="G49" s="17" t="s">
        <v>42</v>
      </c>
      <c r="H49" s="36">
        <v>29908</v>
      </c>
      <c r="I49" s="37">
        <v>30912</v>
      </c>
      <c r="J49" s="37">
        <v>33679</v>
      </c>
      <c r="K49" s="37">
        <v>34662</v>
      </c>
      <c r="L49" s="38">
        <v>35684</v>
      </c>
      <c r="M49" s="38">
        <v>36729</v>
      </c>
      <c r="N49" s="39">
        <v>37779</v>
      </c>
      <c r="O49" s="40">
        <f t="shared" si="2"/>
        <v>239353</v>
      </c>
      <c r="P49" s="41">
        <v>49962</v>
      </c>
      <c r="Q49" s="42">
        <v>11671</v>
      </c>
      <c r="R49" s="42">
        <v>23900</v>
      </c>
      <c r="S49" s="42">
        <v>1900</v>
      </c>
      <c r="T49" s="43">
        <v>1485</v>
      </c>
      <c r="U49" s="43">
        <v>25208</v>
      </c>
      <c r="V49" s="44">
        <v>22744</v>
      </c>
      <c r="W49" s="45">
        <f t="shared" si="3"/>
        <v>136870</v>
      </c>
    </row>
    <row r="50" spans="2:23" ht="30" customHeight="1" x14ac:dyDescent="0.25">
      <c r="B50" s="9" t="s">
        <v>106</v>
      </c>
      <c r="C50" s="9">
        <v>4</v>
      </c>
      <c r="D50" s="9" t="s">
        <v>124</v>
      </c>
      <c r="E50" s="16" t="s">
        <v>40</v>
      </c>
      <c r="F50" s="17" t="s">
        <v>41</v>
      </c>
      <c r="G50" s="17" t="s">
        <v>42</v>
      </c>
      <c r="H50" s="36">
        <v>39969</v>
      </c>
      <c r="I50" s="37">
        <v>40564</v>
      </c>
      <c r="J50" s="37">
        <v>41681</v>
      </c>
      <c r="K50" s="37">
        <v>42663</v>
      </c>
      <c r="L50" s="38">
        <v>43522</v>
      </c>
      <c r="M50" s="38">
        <v>44377</v>
      </c>
      <c r="N50" s="39">
        <v>45019</v>
      </c>
      <c r="O50" s="40">
        <f t="shared" si="2"/>
        <v>297795</v>
      </c>
      <c r="P50" s="41">
        <v>89602</v>
      </c>
      <c r="Q50" s="42">
        <v>87160</v>
      </c>
      <c r="R50" s="42">
        <v>52900</v>
      </c>
      <c r="S50" s="42">
        <v>51500</v>
      </c>
      <c r="T50" s="43">
        <v>22100</v>
      </c>
      <c r="U50" s="43">
        <v>35100</v>
      </c>
      <c r="V50" s="44">
        <v>25200</v>
      </c>
      <c r="W50" s="45">
        <f t="shared" si="3"/>
        <v>363562</v>
      </c>
    </row>
    <row r="51" spans="2:23" ht="30" customHeight="1" x14ac:dyDescent="0.25">
      <c r="B51" s="9" t="s">
        <v>106</v>
      </c>
      <c r="C51" s="9">
        <v>5</v>
      </c>
      <c r="D51" s="9" t="s">
        <v>124</v>
      </c>
      <c r="E51" s="16" t="s">
        <v>19</v>
      </c>
      <c r="F51" s="17" t="s">
        <v>20</v>
      </c>
      <c r="G51" s="17" t="s">
        <v>21</v>
      </c>
      <c r="H51" s="36">
        <v>78892</v>
      </c>
      <c r="I51" s="37">
        <v>83446</v>
      </c>
      <c r="J51" s="37">
        <v>93960</v>
      </c>
      <c r="K51" s="37">
        <v>101449</v>
      </c>
      <c r="L51" s="38">
        <v>112261</v>
      </c>
      <c r="M51" s="38">
        <v>116996</v>
      </c>
      <c r="N51" s="39">
        <v>122150</v>
      </c>
      <c r="O51" s="40">
        <f t="shared" si="2"/>
        <v>709154</v>
      </c>
      <c r="P51" s="41">
        <v>73650</v>
      </c>
      <c r="Q51" s="42">
        <v>46650</v>
      </c>
      <c r="R51" s="42">
        <v>35150</v>
      </c>
      <c r="S51" s="42">
        <v>33050</v>
      </c>
      <c r="T51" s="43">
        <v>24750</v>
      </c>
      <c r="U51" s="43">
        <v>25250</v>
      </c>
      <c r="V51" s="44">
        <v>20750</v>
      </c>
      <c r="W51" s="45">
        <f t="shared" si="3"/>
        <v>259250</v>
      </c>
    </row>
    <row r="52" spans="2:23" ht="30" customHeight="1" x14ac:dyDescent="0.25">
      <c r="B52" s="9" t="s">
        <v>106</v>
      </c>
      <c r="C52" s="9">
        <v>4</v>
      </c>
      <c r="D52" s="9" t="s">
        <v>124</v>
      </c>
      <c r="E52" s="16" t="s">
        <v>75</v>
      </c>
      <c r="F52" s="17" t="s">
        <v>161</v>
      </c>
      <c r="G52" s="17" t="s">
        <v>133</v>
      </c>
      <c r="H52" s="36">
        <v>16057</v>
      </c>
      <c r="I52" s="37">
        <v>16294</v>
      </c>
      <c r="J52" s="37">
        <v>16721</v>
      </c>
      <c r="K52" s="37">
        <v>16978</v>
      </c>
      <c r="L52" s="38">
        <v>17587</v>
      </c>
      <c r="M52" s="38">
        <v>18007</v>
      </c>
      <c r="N52" s="39">
        <v>18443</v>
      </c>
      <c r="O52" s="40">
        <f t="shared" si="2"/>
        <v>120087</v>
      </c>
      <c r="P52" s="41">
        <v>44680</v>
      </c>
      <c r="Q52" s="42">
        <v>100070</v>
      </c>
      <c r="R52" s="42">
        <v>48860</v>
      </c>
      <c r="S52" s="42">
        <v>36990</v>
      </c>
      <c r="T52" s="43">
        <v>37570</v>
      </c>
      <c r="U52" s="43">
        <v>42400</v>
      </c>
      <c r="V52" s="44">
        <v>0</v>
      </c>
      <c r="W52" s="45">
        <f t="shared" si="3"/>
        <v>310570</v>
      </c>
    </row>
    <row r="53" spans="2:23" ht="30" customHeight="1" x14ac:dyDescent="0.25">
      <c r="B53" s="9" t="s">
        <v>106</v>
      </c>
      <c r="C53" s="9">
        <v>4</v>
      </c>
      <c r="D53" s="9" t="s">
        <v>124</v>
      </c>
      <c r="E53" s="16" t="s">
        <v>64</v>
      </c>
      <c r="F53" s="17" t="s">
        <v>65</v>
      </c>
      <c r="G53" s="17" t="s">
        <v>128</v>
      </c>
      <c r="H53" s="36">
        <v>39954</v>
      </c>
      <c r="I53" s="37">
        <v>41232</v>
      </c>
      <c r="J53" s="37">
        <v>42562</v>
      </c>
      <c r="K53" s="37">
        <v>43945</v>
      </c>
      <c r="L53" s="38">
        <v>45388</v>
      </c>
      <c r="M53" s="38">
        <v>46887</v>
      </c>
      <c r="N53" s="39">
        <v>48451</v>
      </c>
      <c r="O53" s="40">
        <f t="shared" si="2"/>
        <v>308419</v>
      </c>
      <c r="P53" s="41">
        <v>22500</v>
      </c>
      <c r="Q53" s="42">
        <v>74800</v>
      </c>
      <c r="R53" s="42">
        <v>2400</v>
      </c>
      <c r="S53" s="42">
        <v>35600</v>
      </c>
      <c r="T53" s="43">
        <v>3300</v>
      </c>
      <c r="U53" s="43">
        <v>49100</v>
      </c>
      <c r="V53" s="44">
        <v>1300</v>
      </c>
      <c r="W53" s="45">
        <f t="shared" si="3"/>
        <v>189000</v>
      </c>
    </row>
    <row r="54" spans="2:23" ht="30" customHeight="1" x14ac:dyDescent="0.25">
      <c r="B54" s="9" t="s">
        <v>107</v>
      </c>
      <c r="C54" s="9">
        <v>5</v>
      </c>
      <c r="D54" s="9" t="s">
        <v>124</v>
      </c>
      <c r="E54" s="16" t="s">
        <v>54</v>
      </c>
      <c r="F54" s="17" t="s">
        <v>162</v>
      </c>
      <c r="G54" s="17" t="s">
        <v>55</v>
      </c>
      <c r="H54" s="36">
        <v>18323</v>
      </c>
      <c r="I54" s="37">
        <v>19489</v>
      </c>
      <c r="J54" s="37">
        <v>20736</v>
      </c>
      <c r="K54" s="37">
        <v>22071</v>
      </c>
      <c r="L54" s="38">
        <v>23498</v>
      </c>
      <c r="M54" s="38">
        <v>25026</v>
      </c>
      <c r="N54" s="39">
        <v>26661</v>
      </c>
      <c r="O54" s="40">
        <f t="shared" si="2"/>
        <v>155804</v>
      </c>
      <c r="P54" s="41">
        <v>2100</v>
      </c>
      <c r="Q54" s="42">
        <v>2500</v>
      </c>
      <c r="R54" s="42">
        <v>3100</v>
      </c>
      <c r="S54" s="42">
        <v>1500</v>
      </c>
      <c r="T54" s="43">
        <v>2050</v>
      </c>
      <c r="U54" s="43">
        <v>1600</v>
      </c>
      <c r="V54" s="44">
        <v>1900</v>
      </c>
      <c r="W54" s="45">
        <f t="shared" si="3"/>
        <v>14750</v>
      </c>
    </row>
    <row r="55" spans="2:23" ht="30" customHeight="1" x14ac:dyDescent="0.25">
      <c r="B55" s="9" t="s">
        <v>107</v>
      </c>
      <c r="C55" s="9">
        <v>5</v>
      </c>
      <c r="D55" s="9" t="s">
        <v>124</v>
      </c>
      <c r="E55" s="16" t="s">
        <v>31</v>
      </c>
      <c r="F55" s="17" t="s">
        <v>32</v>
      </c>
      <c r="G55" s="17" t="s">
        <v>33</v>
      </c>
      <c r="H55" s="36">
        <v>27433</v>
      </c>
      <c r="I55" s="37">
        <v>28379</v>
      </c>
      <c r="J55" s="37">
        <v>29490</v>
      </c>
      <c r="K55" s="37">
        <v>30644</v>
      </c>
      <c r="L55" s="38">
        <v>31919</v>
      </c>
      <c r="M55" s="38">
        <v>33167</v>
      </c>
      <c r="N55" s="39">
        <v>34467</v>
      </c>
      <c r="O55" s="40">
        <f t="shared" si="2"/>
        <v>215499</v>
      </c>
      <c r="P55" s="41">
        <v>0</v>
      </c>
      <c r="Q55" s="42">
        <v>500</v>
      </c>
      <c r="R55" s="42">
        <v>0</v>
      </c>
      <c r="S55" s="42">
        <v>500</v>
      </c>
      <c r="T55" s="43">
        <v>0</v>
      </c>
      <c r="U55" s="43">
        <v>0</v>
      </c>
      <c r="V55" s="44">
        <v>500</v>
      </c>
      <c r="W55" s="45">
        <f t="shared" si="3"/>
        <v>1500</v>
      </c>
    </row>
    <row r="56" spans="2:23" ht="30" customHeight="1" x14ac:dyDescent="0.25">
      <c r="B56" s="9" t="s">
        <v>107</v>
      </c>
      <c r="C56" s="9">
        <v>4</v>
      </c>
      <c r="D56" s="9" t="s">
        <v>124</v>
      </c>
      <c r="E56" s="16" t="s">
        <v>13</v>
      </c>
      <c r="F56" s="17" t="s">
        <v>14</v>
      </c>
      <c r="G56" s="17" t="s">
        <v>128</v>
      </c>
      <c r="H56" s="36">
        <v>26008</v>
      </c>
      <c r="I56" s="37">
        <v>26659</v>
      </c>
      <c r="J56" s="37">
        <v>27350</v>
      </c>
      <c r="K56" s="37">
        <v>28041</v>
      </c>
      <c r="L56" s="38">
        <v>28772</v>
      </c>
      <c r="M56" s="38">
        <v>29505</v>
      </c>
      <c r="N56" s="39">
        <v>30280</v>
      </c>
      <c r="O56" s="40">
        <f t="shared" si="2"/>
        <v>196615</v>
      </c>
      <c r="P56" s="41">
        <v>0</v>
      </c>
      <c r="Q56" s="42">
        <v>0</v>
      </c>
      <c r="R56" s="42">
        <v>2600</v>
      </c>
      <c r="S56" s="42">
        <v>0</v>
      </c>
      <c r="T56" s="43">
        <v>0</v>
      </c>
      <c r="U56" s="43">
        <v>1200</v>
      </c>
      <c r="V56" s="44">
        <v>0</v>
      </c>
      <c r="W56" s="45">
        <f t="shared" si="3"/>
        <v>3800</v>
      </c>
    </row>
    <row r="57" spans="2:23" ht="30" customHeight="1" x14ac:dyDescent="0.25">
      <c r="B57" s="9" t="s">
        <v>107</v>
      </c>
      <c r="C57" s="9">
        <v>4</v>
      </c>
      <c r="D57" s="9" t="s">
        <v>124</v>
      </c>
      <c r="E57" s="16" t="s">
        <v>143</v>
      </c>
      <c r="F57" s="17" t="s">
        <v>95</v>
      </c>
      <c r="G57" s="17" t="s">
        <v>34</v>
      </c>
      <c r="H57" s="36">
        <v>12146</v>
      </c>
      <c r="I57" s="37">
        <v>12146</v>
      </c>
      <c r="J57" s="37">
        <v>12576</v>
      </c>
      <c r="K57" s="37">
        <v>12661</v>
      </c>
      <c r="L57" s="38">
        <v>13058</v>
      </c>
      <c r="M57" s="38">
        <v>13158</v>
      </c>
      <c r="N57" s="39">
        <v>13158</v>
      </c>
      <c r="O57" s="40">
        <f t="shared" si="2"/>
        <v>88903</v>
      </c>
      <c r="P57" s="41">
        <v>0</v>
      </c>
      <c r="Q57" s="42">
        <v>0</v>
      </c>
      <c r="R57" s="42">
        <v>0</v>
      </c>
      <c r="S57" s="42">
        <v>0</v>
      </c>
      <c r="T57" s="43">
        <v>200</v>
      </c>
      <c r="U57" s="43">
        <v>0</v>
      </c>
      <c r="V57" s="44">
        <v>0</v>
      </c>
      <c r="W57" s="45">
        <f t="shared" si="3"/>
        <v>200</v>
      </c>
    </row>
    <row r="58" spans="2:23" ht="30" customHeight="1" x14ac:dyDescent="0.25">
      <c r="B58" s="9" t="s">
        <v>107</v>
      </c>
      <c r="C58" s="9">
        <v>3</v>
      </c>
      <c r="D58" s="9" t="s">
        <v>125</v>
      </c>
      <c r="E58" s="16" t="s">
        <v>92</v>
      </c>
      <c r="F58" s="17" t="s">
        <v>117</v>
      </c>
      <c r="G58" s="17" t="s">
        <v>102</v>
      </c>
      <c r="H58" s="36">
        <v>60765</v>
      </c>
      <c r="I58" s="37">
        <v>64410</v>
      </c>
      <c r="J58" s="37">
        <v>67954</v>
      </c>
      <c r="K58" s="37">
        <v>69571</v>
      </c>
      <c r="L58" s="38">
        <v>70998</v>
      </c>
      <c r="M58" s="38">
        <v>72350</v>
      </c>
      <c r="N58" s="39">
        <v>73717</v>
      </c>
      <c r="O58" s="40">
        <f t="shared" si="2"/>
        <v>479765</v>
      </c>
      <c r="P58" s="41">
        <v>41418</v>
      </c>
      <c r="Q58" s="42">
        <v>59280</v>
      </c>
      <c r="R58" s="42">
        <v>17214</v>
      </c>
      <c r="S58" s="42">
        <v>6140</v>
      </c>
      <c r="T58" s="43">
        <v>13707</v>
      </c>
      <c r="U58" s="43">
        <v>620</v>
      </c>
      <c r="V58" s="44">
        <v>0</v>
      </c>
      <c r="W58" s="45">
        <f t="shared" si="3"/>
        <v>138379</v>
      </c>
    </row>
    <row r="59" spans="2:23" ht="30" customHeight="1" x14ac:dyDescent="0.25">
      <c r="B59" s="9" t="s">
        <v>107</v>
      </c>
      <c r="C59" s="9">
        <v>5</v>
      </c>
      <c r="D59" s="9" t="s">
        <v>125</v>
      </c>
      <c r="E59" s="16" t="s">
        <v>120</v>
      </c>
      <c r="F59" s="17" t="s">
        <v>90</v>
      </c>
      <c r="G59" s="17" t="s">
        <v>1</v>
      </c>
      <c r="H59" s="36">
        <v>7364</v>
      </c>
      <c r="I59" s="37">
        <v>19904</v>
      </c>
      <c r="J59" s="37">
        <v>9392</v>
      </c>
      <c r="K59" s="37">
        <v>9761</v>
      </c>
      <c r="L59" s="38">
        <v>18378</v>
      </c>
      <c r="M59" s="38">
        <v>9994</v>
      </c>
      <c r="N59" s="39">
        <v>7474</v>
      </c>
      <c r="O59" s="40">
        <f t="shared" si="2"/>
        <v>82267</v>
      </c>
      <c r="P59" s="41">
        <v>0</v>
      </c>
      <c r="Q59" s="42">
        <v>0</v>
      </c>
      <c r="R59" s="42">
        <v>0</v>
      </c>
      <c r="S59" s="42">
        <v>0</v>
      </c>
      <c r="T59" s="43">
        <v>0</v>
      </c>
      <c r="U59" s="43">
        <v>0</v>
      </c>
      <c r="V59" s="44">
        <v>0</v>
      </c>
      <c r="W59" s="45">
        <f>SUM(P59:V59)</f>
        <v>0</v>
      </c>
    </row>
    <row r="60" spans="2:23" ht="30" customHeight="1" x14ac:dyDescent="0.25">
      <c r="B60" s="9" t="s">
        <v>107</v>
      </c>
      <c r="C60" s="9">
        <v>5</v>
      </c>
      <c r="D60" s="9" t="s">
        <v>124</v>
      </c>
      <c r="E60" s="16" t="s">
        <v>76</v>
      </c>
      <c r="F60" s="17" t="s">
        <v>77</v>
      </c>
      <c r="G60" s="17" t="s">
        <v>128</v>
      </c>
      <c r="H60" s="36">
        <v>74840</v>
      </c>
      <c r="I60" s="37">
        <v>76943</v>
      </c>
      <c r="J60" s="37">
        <v>79592</v>
      </c>
      <c r="K60" s="37">
        <v>83704</v>
      </c>
      <c r="L60" s="38">
        <v>85425</v>
      </c>
      <c r="M60" s="38">
        <v>86775</v>
      </c>
      <c r="N60" s="39">
        <v>88752</v>
      </c>
      <c r="O60" s="40">
        <f t="shared" si="2"/>
        <v>576031</v>
      </c>
      <c r="P60" s="41">
        <v>31552</v>
      </c>
      <c r="Q60" s="42">
        <v>15350</v>
      </c>
      <c r="R60" s="42">
        <v>33550</v>
      </c>
      <c r="S60" s="42">
        <v>19520</v>
      </c>
      <c r="T60" s="43">
        <v>16795</v>
      </c>
      <c r="U60" s="43">
        <v>6690</v>
      </c>
      <c r="V60" s="44">
        <v>28390</v>
      </c>
      <c r="W60" s="45">
        <f>SUM(P60:V60)</f>
        <v>151847</v>
      </c>
    </row>
    <row r="61" spans="2:23" ht="30" customHeight="1" x14ac:dyDescent="0.25">
      <c r="B61" s="9" t="s">
        <v>107</v>
      </c>
      <c r="C61" s="9">
        <v>5</v>
      </c>
      <c r="D61" s="9" t="s">
        <v>124</v>
      </c>
      <c r="E61" s="16" t="s">
        <v>25</v>
      </c>
      <c r="F61" s="17" t="s">
        <v>163</v>
      </c>
      <c r="G61" s="17" t="s">
        <v>26</v>
      </c>
      <c r="H61" s="36">
        <v>12964</v>
      </c>
      <c r="I61" s="37">
        <v>13180</v>
      </c>
      <c r="J61" s="37">
        <v>13023</v>
      </c>
      <c r="K61" s="37">
        <v>12605</v>
      </c>
      <c r="L61" s="38">
        <v>12953</v>
      </c>
      <c r="M61" s="38">
        <v>13085</v>
      </c>
      <c r="N61" s="39">
        <v>13440</v>
      </c>
      <c r="O61" s="40">
        <f t="shared" si="2"/>
        <v>91250</v>
      </c>
      <c r="P61" s="41">
        <v>0</v>
      </c>
      <c r="Q61" s="42">
        <v>0</v>
      </c>
      <c r="R61" s="42">
        <v>0</v>
      </c>
      <c r="S61" s="42">
        <v>0</v>
      </c>
      <c r="T61" s="43">
        <v>0</v>
      </c>
      <c r="U61" s="43">
        <v>0</v>
      </c>
      <c r="V61" s="44">
        <v>0</v>
      </c>
      <c r="W61" s="45">
        <f>SUM(P61:V61)</f>
        <v>0</v>
      </c>
    </row>
    <row r="62" spans="2:23" ht="30" customHeight="1" thickBot="1" x14ac:dyDescent="0.3">
      <c r="B62" s="9" t="s">
        <v>108</v>
      </c>
      <c r="C62" s="9">
        <v>5</v>
      </c>
      <c r="D62" s="9" t="s">
        <v>124</v>
      </c>
      <c r="E62" s="16" t="s">
        <v>79</v>
      </c>
      <c r="F62" s="17" t="s">
        <v>146</v>
      </c>
      <c r="G62" s="17" t="s">
        <v>85</v>
      </c>
      <c r="H62" s="36">
        <v>648049</v>
      </c>
      <c r="I62" s="37">
        <v>663033</v>
      </c>
      <c r="J62" s="37">
        <v>691536</v>
      </c>
      <c r="K62" s="37">
        <v>700042</v>
      </c>
      <c r="L62" s="38">
        <v>735763</v>
      </c>
      <c r="M62" s="38">
        <v>732579</v>
      </c>
      <c r="N62" s="39">
        <v>752318</v>
      </c>
      <c r="O62" s="40">
        <f t="shared" si="2"/>
        <v>4923320</v>
      </c>
      <c r="P62" s="41">
        <v>398540</v>
      </c>
      <c r="Q62" s="42">
        <v>262150</v>
      </c>
      <c r="R62" s="42">
        <v>680260</v>
      </c>
      <c r="S62" s="42">
        <v>388260</v>
      </c>
      <c r="T62" s="43">
        <v>789890</v>
      </c>
      <c r="U62" s="43">
        <v>654400</v>
      </c>
      <c r="V62" s="44">
        <v>960100</v>
      </c>
      <c r="W62" s="45">
        <f>SUM(P62:V62)</f>
        <v>4133600</v>
      </c>
    </row>
    <row r="63" spans="2:23" ht="30" customHeight="1" thickBot="1" x14ac:dyDescent="0.3">
      <c r="B63" s="18" t="s">
        <v>135</v>
      </c>
      <c r="C63" s="18"/>
      <c r="D63" s="19"/>
      <c r="E63" s="19"/>
      <c r="F63" s="19"/>
      <c r="G63" s="20"/>
      <c r="H63" s="46">
        <f t="shared" ref="H63:W63" si="4">SUM(H6:H62)</f>
        <v>3283747.11</v>
      </c>
      <c r="I63" s="47">
        <f t="shared" si="4"/>
        <v>3445794.09</v>
      </c>
      <c r="J63" s="47">
        <f t="shared" si="4"/>
        <v>3559658.4699999997</v>
      </c>
      <c r="K63" s="47">
        <f t="shared" si="4"/>
        <v>3673662.9</v>
      </c>
      <c r="L63" s="47">
        <f t="shared" si="4"/>
        <v>3810958.55</v>
      </c>
      <c r="M63" s="47">
        <f t="shared" si="4"/>
        <v>3951965.31</v>
      </c>
      <c r="N63" s="48">
        <f t="shared" si="4"/>
        <v>4045562.23</v>
      </c>
      <c r="O63" s="49">
        <f t="shared" si="4"/>
        <v>25771348.66</v>
      </c>
      <c r="P63" s="50">
        <f t="shared" si="4"/>
        <v>2830318</v>
      </c>
      <c r="Q63" s="51">
        <f t="shared" si="4"/>
        <v>3417457</v>
      </c>
      <c r="R63" s="51">
        <f t="shared" si="4"/>
        <v>3361615</v>
      </c>
      <c r="S63" s="51">
        <f t="shared" si="4"/>
        <v>3069812</v>
      </c>
      <c r="T63" s="51">
        <f t="shared" si="4"/>
        <v>2126593</v>
      </c>
      <c r="U63" s="51">
        <f t="shared" si="4"/>
        <v>1810389</v>
      </c>
      <c r="V63" s="52">
        <f t="shared" si="4"/>
        <v>1835251</v>
      </c>
      <c r="W63" s="53">
        <f t="shared" si="4"/>
        <v>18451435</v>
      </c>
    </row>
    <row r="64" spans="2:23" x14ac:dyDescent="0.25">
      <c r="G64" s="4"/>
      <c r="H64" s="5"/>
      <c r="I64" s="5"/>
      <c r="J64" s="5"/>
      <c r="K64" s="5"/>
      <c r="L64" s="5"/>
      <c r="M64" s="5"/>
      <c r="N64" s="5"/>
      <c r="O64" s="6"/>
      <c r="P64" s="2"/>
      <c r="Q64" s="2"/>
      <c r="R64" s="2"/>
      <c r="S64" s="2"/>
      <c r="T64" s="2"/>
      <c r="U64" s="2"/>
      <c r="V64" s="2"/>
    </row>
    <row r="65" spans="2:7" ht="30" customHeight="1" x14ac:dyDescent="0.25">
      <c r="B65" s="24" t="s">
        <v>141</v>
      </c>
      <c r="C65" s="24" t="s">
        <v>142</v>
      </c>
      <c r="G65" s="7"/>
    </row>
    <row r="66" spans="2:7" ht="30" customHeight="1" x14ac:dyDescent="0.25">
      <c r="B66" s="25" t="s">
        <v>143</v>
      </c>
      <c r="C66" s="24" t="s">
        <v>144</v>
      </c>
      <c r="G66" s="7"/>
    </row>
    <row r="67" spans="2:7" ht="30" customHeight="1" x14ac:dyDescent="0.25">
      <c r="B67" s="24" t="s">
        <v>145</v>
      </c>
      <c r="C67" s="24" t="s">
        <v>166</v>
      </c>
      <c r="G67" s="7"/>
    </row>
    <row r="68" spans="2:7" x14ac:dyDescent="0.25">
      <c r="G68" s="7"/>
    </row>
    <row r="69" spans="2:7" x14ac:dyDescent="0.25">
      <c r="G69" s="7"/>
    </row>
    <row r="70" spans="2:7" x14ac:dyDescent="0.25">
      <c r="G70" s="7"/>
    </row>
    <row r="71" spans="2:7" x14ac:dyDescent="0.25">
      <c r="G71" s="7"/>
    </row>
    <row r="72" spans="2:7" x14ac:dyDescent="0.25">
      <c r="G72" s="7"/>
    </row>
    <row r="73" spans="2:7" x14ac:dyDescent="0.25">
      <c r="G73" s="7"/>
    </row>
    <row r="74" spans="2:7" x14ac:dyDescent="0.25">
      <c r="G74" s="7"/>
    </row>
    <row r="75" spans="2:7" x14ac:dyDescent="0.25">
      <c r="G75" s="7"/>
    </row>
    <row r="76" spans="2:7" x14ac:dyDescent="0.25">
      <c r="G76" s="7"/>
    </row>
    <row r="77" spans="2:7" x14ac:dyDescent="0.25">
      <c r="G77" s="7"/>
    </row>
    <row r="78" spans="2:7" x14ac:dyDescent="0.25">
      <c r="G78" s="7"/>
    </row>
    <row r="79" spans="2:7" x14ac:dyDescent="0.25">
      <c r="G79" s="7"/>
    </row>
    <row r="80" spans="2:7" x14ac:dyDescent="0.25">
      <c r="G80" s="7"/>
    </row>
    <row r="81" spans="7:7" x14ac:dyDescent="0.25">
      <c r="G81" s="7"/>
    </row>
    <row r="82" spans="7:7" x14ac:dyDescent="0.25">
      <c r="G82" s="7"/>
    </row>
    <row r="83" spans="7:7" x14ac:dyDescent="0.25">
      <c r="G83" s="7"/>
    </row>
    <row r="84" spans="7:7" x14ac:dyDescent="0.25">
      <c r="G84" s="7"/>
    </row>
    <row r="85" spans="7:7" x14ac:dyDescent="0.25">
      <c r="G85" s="7"/>
    </row>
    <row r="86" spans="7:7" x14ac:dyDescent="0.25">
      <c r="G86" s="7"/>
    </row>
    <row r="87" spans="7:7" x14ac:dyDescent="0.25">
      <c r="G87" s="7"/>
    </row>
  </sheetData>
  <mergeCells count="9">
    <mergeCell ref="B3:W3"/>
    <mergeCell ref="P4:W4"/>
    <mergeCell ref="H4:O4"/>
    <mergeCell ref="D4:D5"/>
    <mergeCell ref="B4:B5"/>
    <mergeCell ref="C4:C5"/>
    <mergeCell ref="E4:E5"/>
    <mergeCell ref="F4:F5"/>
    <mergeCell ref="G4:G5"/>
  </mergeCells>
  <printOptions horizontalCentered="1"/>
  <pageMargins left="0.78740157480314965" right="0.78740157480314965" top="0.78740157480314965" bottom="0.78740157480314965" header="0.31496062992125984" footer="0.31496062992125984"/>
  <pageSetup paperSize="8" scale="47" orientation="landscape" r:id="rId1"/>
  <rowBreaks count="1" manualBreakCount="1">
    <brk id="53" min="1" max="22" man="1"/>
  </rowBreaks>
  <ignoredErrors>
    <ignoredError sqref="H63 I63:N63 P63:V6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č. 5</vt:lpstr>
      <vt:lpstr>'Příloha č. 5'!Kriteria</vt:lpstr>
      <vt:lpstr>'Příloha č. 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2022-10-11T06:40:23Z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